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__브로쉬어제작(홍보물등)\2022년\"/>
    </mc:Choice>
  </mc:AlternateContent>
  <bookViews>
    <workbookView xWindow="0" yWindow="0" windowWidth="28800" windowHeight="12285" tabRatio="666"/>
  </bookViews>
  <sheets>
    <sheet name="센터별 교육 일정표" sheetId="41" r:id="rId1"/>
    <sheet name="일람표" sheetId="46" r:id="rId2"/>
  </sheets>
  <definedNames>
    <definedName name="_xlnm._FilterDatabase" localSheetId="0" hidden="1">'센터별 교육 일정표'!$A$3:$BO$3</definedName>
    <definedName name="_xlnm.Print_Area" localSheetId="0">'센터별 교육 일정표'!$A$1:$BI$54</definedName>
    <definedName name="_xlnm.Print_Area" localSheetId="1">일람표!$A$1:$G$22</definedName>
    <definedName name="_xlnm.Print_Titles" localSheetId="0">'센터별 교육 일정표'!$4:$6</definedName>
  </definedNames>
  <calcPr calcId="162913"/>
</workbook>
</file>

<file path=xl/calcChain.xml><?xml version="1.0" encoding="utf-8"?>
<calcChain xmlns="http://schemas.openxmlformats.org/spreadsheetml/2006/main">
  <c r="BG52" i="41" l="1"/>
  <c r="BM52" i="41" s="1"/>
  <c r="BC22" i="41" l="1"/>
  <c r="BD22" i="41"/>
  <c r="BE22" i="41"/>
  <c r="BF22" i="41"/>
  <c r="BG22" i="41"/>
  <c r="BH22" i="41"/>
  <c r="BI22" i="41"/>
  <c r="BJ22" i="41"/>
  <c r="BK22" i="41"/>
  <c r="BL22" i="41"/>
  <c r="BG45" i="41"/>
  <c r="BM45" i="41" s="1"/>
  <c r="BM22" i="41" l="1"/>
  <c r="BN46" i="41" l="1"/>
  <c r="BM46" i="41" l="1"/>
</calcChain>
</file>

<file path=xl/comments1.xml><?xml version="1.0" encoding="utf-8"?>
<comments xmlns="http://schemas.openxmlformats.org/spreadsheetml/2006/main">
  <authors>
    <author>user</author>
    <author>미음교육센터</author>
    <author>김석이</author>
    <author>kimsy22</author>
  </authors>
  <commentList>
    <comment ref="G6" authorId="0" shapeId="0">
      <text>
        <r>
          <rPr>
            <b/>
            <sz val="9"/>
            <color indexed="81"/>
            <rFont val="돋움"/>
            <family val="3"/>
            <charset val="129"/>
          </rPr>
          <t>설명절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공휴일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K6" authorId="0" shapeId="0">
      <text>
        <r>
          <rPr>
            <b/>
            <sz val="9"/>
            <color indexed="81"/>
            <rFont val="Tahoma"/>
            <family val="2"/>
          </rPr>
          <t>3.1</t>
        </r>
        <r>
          <rPr>
            <b/>
            <sz val="9"/>
            <color indexed="81"/>
            <rFont val="돋움"/>
            <family val="3"/>
            <charset val="129"/>
          </rPr>
          <t>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</text>
    </comment>
    <comment ref="L6" authorId="0" shapeId="0">
      <text>
        <r>
          <rPr>
            <b/>
            <sz val="9"/>
            <color indexed="81"/>
            <rFont val="돋움"/>
            <family val="3"/>
            <charset val="129"/>
          </rPr>
          <t>한글날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공유일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T6" authorId="0" shapeId="0">
      <text>
        <r>
          <rPr>
            <sz val="9"/>
            <color indexed="81"/>
            <rFont val="Tahoma"/>
            <family val="2"/>
          </rPr>
          <t xml:space="preserve">5/5 </t>
        </r>
        <r>
          <rPr>
            <sz val="9"/>
            <color indexed="81"/>
            <rFont val="돋움"/>
            <family val="3"/>
            <charset val="129"/>
          </rPr>
          <t>어린이날</t>
        </r>
        <r>
          <rPr>
            <sz val="9"/>
            <color indexed="81"/>
            <rFont val="Tahoma"/>
            <family val="2"/>
          </rPr>
          <t xml:space="preserve"> </t>
        </r>
        <r>
          <rPr>
            <sz val="9"/>
            <color indexed="81"/>
            <rFont val="돋움"/>
            <family val="3"/>
            <charset val="129"/>
          </rPr>
          <t>휴무</t>
        </r>
      </text>
    </comment>
    <comment ref="X6" authorId="0" shapeId="0">
      <text>
        <r>
          <rPr>
            <b/>
            <sz val="9"/>
            <color indexed="81"/>
            <rFont val="Tahoma"/>
            <family val="2"/>
          </rPr>
          <t xml:space="preserve">6.1 </t>
        </r>
        <r>
          <rPr>
            <b/>
            <sz val="9"/>
            <color indexed="81"/>
            <rFont val="돋움"/>
            <family val="3"/>
            <charset val="129"/>
          </rPr>
          <t>지방선거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휴일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Y6" authorId="0" shapeId="0">
      <text>
        <r>
          <rPr>
            <b/>
            <sz val="9"/>
            <color indexed="81"/>
            <rFont val="Tahoma"/>
            <family val="2"/>
          </rPr>
          <t xml:space="preserve">6.6 </t>
        </r>
        <r>
          <rPr>
            <b/>
            <sz val="9"/>
            <color indexed="81"/>
            <rFont val="돋움"/>
            <family val="3"/>
            <charset val="129"/>
          </rPr>
          <t>현충일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6" authorId="0" shapeId="0">
      <text>
        <r>
          <rPr>
            <b/>
            <sz val="9"/>
            <color indexed="81"/>
            <rFont val="돋움"/>
            <family val="3"/>
            <charset val="129"/>
          </rPr>
          <t>광복절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L6" authorId="0" shapeId="0">
      <text>
        <r>
          <rPr>
            <b/>
            <sz val="9"/>
            <color indexed="81"/>
            <rFont val="돋움"/>
            <family val="3"/>
            <charset val="129"/>
          </rPr>
          <t>추석연휴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M6" authorId="0" shapeId="0">
      <text>
        <r>
          <rPr>
            <b/>
            <sz val="9"/>
            <color indexed="81"/>
            <rFont val="돋움"/>
            <family val="3"/>
            <charset val="129"/>
          </rPr>
          <t>추석연휴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6" authorId="0" shapeId="0">
      <text>
        <r>
          <rPr>
            <b/>
            <sz val="9"/>
            <color indexed="81"/>
            <rFont val="돋움"/>
            <family val="3"/>
            <charset val="129"/>
          </rPr>
          <t>개천절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Q6" authorId="0" shapeId="0">
      <text>
        <r>
          <rPr>
            <b/>
            <sz val="9"/>
            <color indexed="81"/>
            <rFont val="돋움"/>
            <family val="3"/>
            <charset val="129"/>
          </rPr>
          <t>대체공휴일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H31" authorId="1" shapeId="0">
      <text>
        <r>
          <rPr>
            <b/>
            <sz val="10"/>
            <color indexed="81"/>
            <rFont val="Tahoma"/>
            <family val="2"/>
          </rPr>
          <t>2</t>
        </r>
        <r>
          <rPr>
            <b/>
            <sz val="10"/>
            <color indexed="81"/>
            <rFont val="돋움"/>
            <family val="3"/>
            <charset val="129"/>
          </rPr>
          <t>월</t>
        </r>
        <r>
          <rPr>
            <b/>
            <sz val="10"/>
            <color indexed="81"/>
            <rFont val="Tahoma"/>
            <family val="2"/>
          </rPr>
          <t xml:space="preserve"> 6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설날연휴</t>
        </r>
      </text>
    </comment>
    <comment ref="K31" authorId="2" shapeId="0">
      <text>
        <r>
          <rPr>
            <b/>
            <sz val="9"/>
            <color indexed="81"/>
            <rFont val="돋움"/>
            <family val="3"/>
            <charset val="129"/>
          </rPr>
          <t>3.1절 휴무</t>
        </r>
      </text>
    </comment>
    <comment ref="X31" authorId="3" shapeId="0">
      <text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현충일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1" authorId="2" shapeId="0">
      <text>
        <r>
          <rPr>
            <b/>
            <sz val="9"/>
            <color indexed="81"/>
            <rFont val="돋움"/>
            <family val="3"/>
            <charset val="129"/>
          </rPr>
          <t>8월 15일 광복절 휴무</t>
        </r>
      </text>
    </comment>
    <comment ref="AL31" authorId="1" shapeId="0">
      <text>
        <r>
          <rPr>
            <b/>
            <sz val="10"/>
            <color indexed="81"/>
            <rFont val="돋움"/>
            <family val="3"/>
            <charset val="129"/>
          </rPr>
          <t>9월 13일 추석 연휴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31" authorId="2" shapeId="0">
      <text>
        <r>
          <rPr>
            <b/>
            <sz val="9"/>
            <color indexed="81"/>
            <rFont val="돋움"/>
            <family val="3"/>
            <charset val="129"/>
          </rPr>
          <t>10월 3일 개천절 휴무</t>
        </r>
      </text>
    </comment>
    <comment ref="AQ31" authorId="2" shapeId="0">
      <text>
        <r>
          <rPr>
            <b/>
            <sz val="9"/>
            <color indexed="81"/>
            <rFont val="돋움"/>
            <family val="3"/>
            <charset val="129"/>
          </rPr>
          <t>10월 9일 한글날 휴무</t>
        </r>
      </text>
    </comment>
    <comment ref="BB31" authorId="2" shapeId="0">
      <text>
        <r>
          <rPr>
            <b/>
            <sz val="9"/>
            <color indexed="81"/>
            <rFont val="돋움"/>
            <family val="3"/>
            <charset val="129"/>
          </rPr>
          <t>크리스마스 휴무</t>
        </r>
      </text>
    </comment>
    <comment ref="H37" authorId="1" shapeId="0">
      <text>
        <r>
          <rPr>
            <b/>
            <sz val="10"/>
            <color indexed="81"/>
            <rFont val="Tahoma"/>
            <family val="2"/>
          </rPr>
          <t>2</t>
        </r>
        <r>
          <rPr>
            <b/>
            <sz val="10"/>
            <color indexed="81"/>
            <rFont val="돋움"/>
            <family val="3"/>
            <charset val="129"/>
          </rPr>
          <t>월</t>
        </r>
        <r>
          <rPr>
            <b/>
            <sz val="10"/>
            <color indexed="81"/>
            <rFont val="Tahoma"/>
            <family val="2"/>
          </rPr>
          <t xml:space="preserve"> 6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설날연휴</t>
        </r>
      </text>
    </comment>
    <comment ref="K37" authorId="2" shapeId="0">
      <text>
        <r>
          <rPr>
            <b/>
            <sz val="9"/>
            <color indexed="81"/>
            <rFont val="돋움"/>
            <family val="3"/>
            <charset val="129"/>
          </rPr>
          <t>3.1절 휴무</t>
        </r>
      </text>
    </comment>
    <comment ref="X37" authorId="3" shapeId="0">
      <text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현충일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37" authorId="2" shapeId="0">
      <text>
        <r>
          <rPr>
            <b/>
            <sz val="9"/>
            <color indexed="81"/>
            <rFont val="돋움"/>
            <family val="3"/>
            <charset val="129"/>
          </rPr>
          <t>8월 15일 광복절 휴무</t>
        </r>
      </text>
    </comment>
    <comment ref="AL37" authorId="1" shapeId="0">
      <text>
        <r>
          <rPr>
            <b/>
            <sz val="10"/>
            <color indexed="81"/>
            <rFont val="돋움"/>
            <family val="3"/>
            <charset val="129"/>
          </rPr>
          <t>9월 13일 추석 연휴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37" authorId="2" shapeId="0">
      <text>
        <r>
          <rPr>
            <b/>
            <sz val="9"/>
            <color indexed="81"/>
            <rFont val="돋움"/>
            <family val="3"/>
            <charset val="129"/>
          </rPr>
          <t>10월 3일 개천절 휴무</t>
        </r>
      </text>
    </comment>
    <comment ref="AQ37" authorId="2" shapeId="0">
      <text>
        <r>
          <rPr>
            <b/>
            <sz val="9"/>
            <color indexed="81"/>
            <rFont val="돋움"/>
            <family val="3"/>
            <charset val="129"/>
          </rPr>
          <t>10월 9일 한글날 휴무</t>
        </r>
      </text>
    </comment>
    <comment ref="BB37" authorId="2" shapeId="0">
      <text>
        <r>
          <rPr>
            <b/>
            <sz val="9"/>
            <color indexed="81"/>
            <rFont val="돋움"/>
            <family val="3"/>
            <charset val="129"/>
          </rPr>
          <t>크리스마스 휴무</t>
        </r>
      </text>
    </comment>
    <comment ref="H43" authorId="1" shapeId="0">
      <text>
        <r>
          <rPr>
            <b/>
            <sz val="10"/>
            <color indexed="81"/>
            <rFont val="Tahoma"/>
            <family val="2"/>
          </rPr>
          <t>2</t>
        </r>
        <r>
          <rPr>
            <b/>
            <sz val="10"/>
            <color indexed="81"/>
            <rFont val="돋움"/>
            <family val="3"/>
            <charset val="129"/>
          </rPr>
          <t>월</t>
        </r>
        <r>
          <rPr>
            <b/>
            <sz val="10"/>
            <color indexed="81"/>
            <rFont val="Tahoma"/>
            <family val="2"/>
          </rPr>
          <t xml:space="preserve"> 6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설날연휴</t>
        </r>
      </text>
    </comment>
    <comment ref="K43" authorId="2" shapeId="0">
      <text>
        <r>
          <rPr>
            <b/>
            <sz val="9"/>
            <color indexed="81"/>
            <rFont val="돋움"/>
            <family val="3"/>
            <charset val="129"/>
          </rPr>
          <t>3.1절 휴무</t>
        </r>
      </text>
    </comment>
    <comment ref="X43" authorId="3" shapeId="0">
      <text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현충일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43" authorId="2" shapeId="0">
      <text>
        <r>
          <rPr>
            <b/>
            <sz val="9"/>
            <color indexed="81"/>
            <rFont val="돋움"/>
            <family val="3"/>
            <charset val="129"/>
          </rPr>
          <t>8월 15일 광복절 휴무</t>
        </r>
      </text>
    </comment>
    <comment ref="AL43" authorId="1" shapeId="0">
      <text>
        <r>
          <rPr>
            <b/>
            <sz val="10"/>
            <color indexed="81"/>
            <rFont val="돋움"/>
            <family val="3"/>
            <charset val="129"/>
          </rPr>
          <t>9월 13일 추석 연휴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43" authorId="2" shapeId="0">
      <text>
        <r>
          <rPr>
            <b/>
            <sz val="9"/>
            <color indexed="81"/>
            <rFont val="돋움"/>
            <family val="3"/>
            <charset val="129"/>
          </rPr>
          <t>10월 3일 개천절 휴무</t>
        </r>
      </text>
    </comment>
    <comment ref="AQ43" authorId="2" shapeId="0">
      <text>
        <r>
          <rPr>
            <b/>
            <sz val="9"/>
            <color indexed="81"/>
            <rFont val="돋움"/>
            <family val="3"/>
            <charset val="129"/>
          </rPr>
          <t>10월 9일 한글날 휴무</t>
        </r>
      </text>
    </comment>
    <comment ref="BB43" authorId="2" shapeId="0">
      <text>
        <r>
          <rPr>
            <b/>
            <sz val="9"/>
            <color indexed="81"/>
            <rFont val="돋움"/>
            <family val="3"/>
            <charset val="129"/>
          </rPr>
          <t>크리스마스 휴무</t>
        </r>
      </text>
    </comment>
    <comment ref="H50" authorId="1" shapeId="0">
      <text>
        <r>
          <rPr>
            <b/>
            <sz val="10"/>
            <color indexed="81"/>
            <rFont val="Tahoma"/>
            <family val="2"/>
          </rPr>
          <t>2</t>
        </r>
        <r>
          <rPr>
            <b/>
            <sz val="10"/>
            <color indexed="81"/>
            <rFont val="돋움"/>
            <family val="3"/>
            <charset val="129"/>
          </rPr>
          <t>월</t>
        </r>
        <r>
          <rPr>
            <b/>
            <sz val="10"/>
            <color indexed="81"/>
            <rFont val="Tahoma"/>
            <family val="2"/>
          </rPr>
          <t xml:space="preserve"> 6</t>
        </r>
        <r>
          <rPr>
            <b/>
            <sz val="10"/>
            <color indexed="81"/>
            <rFont val="돋움"/>
            <family val="3"/>
            <charset val="129"/>
          </rPr>
          <t>일</t>
        </r>
        <r>
          <rPr>
            <b/>
            <sz val="10"/>
            <color indexed="81"/>
            <rFont val="Tahoma"/>
            <family val="2"/>
          </rPr>
          <t xml:space="preserve"> </t>
        </r>
        <r>
          <rPr>
            <b/>
            <sz val="10"/>
            <color indexed="81"/>
            <rFont val="돋움"/>
            <family val="3"/>
            <charset val="129"/>
          </rPr>
          <t>설날연휴</t>
        </r>
      </text>
    </comment>
    <comment ref="K50" authorId="2" shapeId="0">
      <text>
        <r>
          <rPr>
            <b/>
            <sz val="9"/>
            <color indexed="81"/>
            <rFont val="돋움"/>
            <family val="3"/>
            <charset val="129"/>
          </rPr>
          <t>3.1절 휴무</t>
        </r>
      </text>
    </comment>
    <comment ref="X50" authorId="3" shapeId="0">
      <text>
        <r>
          <rPr>
            <b/>
            <sz val="9"/>
            <color indexed="81"/>
            <rFont val="Tahoma"/>
            <family val="2"/>
          </rPr>
          <t>6</t>
        </r>
        <r>
          <rPr>
            <b/>
            <sz val="9"/>
            <color indexed="81"/>
            <rFont val="돋움"/>
            <family val="3"/>
            <charset val="129"/>
          </rPr>
          <t>월</t>
        </r>
        <r>
          <rPr>
            <b/>
            <sz val="9"/>
            <color indexed="81"/>
            <rFont val="Tahoma"/>
            <family val="2"/>
          </rPr>
          <t xml:space="preserve"> 6</t>
        </r>
        <r>
          <rPr>
            <b/>
            <sz val="9"/>
            <color indexed="81"/>
            <rFont val="돋움"/>
            <family val="3"/>
            <charset val="129"/>
          </rPr>
          <t>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현충일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휴무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I50" authorId="2" shapeId="0">
      <text>
        <r>
          <rPr>
            <b/>
            <sz val="9"/>
            <color indexed="81"/>
            <rFont val="돋움"/>
            <family val="3"/>
            <charset val="129"/>
          </rPr>
          <t>8월 15일 광복절 휴무</t>
        </r>
      </text>
    </comment>
    <comment ref="AL50" authorId="1" shapeId="0">
      <text>
        <r>
          <rPr>
            <b/>
            <sz val="10"/>
            <color indexed="81"/>
            <rFont val="돋움"/>
            <family val="3"/>
            <charset val="129"/>
          </rPr>
          <t>9월 13일 추석 연휴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AP50" authorId="2" shapeId="0">
      <text>
        <r>
          <rPr>
            <b/>
            <sz val="9"/>
            <color indexed="81"/>
            <rFont val="돋움"/>
            <family val="3"/>
            <charset val="129"/>
          </rPr>
          <t>10월 3일 개천절 휴무</t>
        </r>
      </text>
    </comment>
    <comment ref="AQ50" authorId="2" shapeId="0">
      <text>
        <r>
          <rPr>
            <b/>
            <sz val="9"/>
            <color indexed="81"/>
            <rFont val="돋움"/>
            <family val="3"/>
            <charset val="129"/>
          </rPr>
          <t>10월 9일 한글날 휴무</t>
        </r>
      </text>
    </comment>
    <comment ref="BB50" authorId="2" shapeId="0">
      <text>
        <r>
          <rPr>
            <b/>
            <sz val="9"/>
            <color indexed="81"/>
            <rFont val="돋움"/>
            <family val="3"/>
            <charset val="129"/>
          </rPr>
          <t>크리스마스 휴무</t>
        </r>
      </text>
    </comment>
  </commentList>
</comments>
</file>

<file path=xl/sharedStrings.xml><?xml version="1.0" encoding="utf-8"?>
<sst xmlns="http://schemas.openxmlformats.org/spreadsheetml/2006/main" count="493" uniqueCount="190">
  <si>
    <t>구분</t>
  </si>
  <si>
    <t>교 육 과 정 명</t>
  </si>
  <si>
    <t>교육일수</t>
  </si>
  <si>
    <t>교육시간</t>
  </si>
  <si>
    <t>3월</t>
  </si>
  <si>
    <t>4월</t>
  </si>
  <si>
    <t>10월</t>
  </si>
  <si>
    <t>11월</t>
  </si>
  <si>
    <t>12월</t>
  </si>
  <si>
    <t>8월</t>
    <phoneticPr fontId="1" type="noConversion"/>
  </si>
  <si>
    <t>5월</t>
    <phoneticPr fontId="1" type="noConversion"/>
  </si>
  <si>
    <t>진</t>
    <phoneticPr fontId="1" type="noConversion"/>
  </si>
  <si>
    <t>진</t>
    <phoneticPr fontId="1" type="noConversion"/>
  </si>
  <si>
    <t>계</t>
    <phoneticPr fontId="1" type="noConversion"/>
  </si>
  <si>
    <t>부</t>
  </si>
  <si>
    <t>울</t>
  </si>
  <si>
    <t>울</t>
    <phoneticPr fontId="1" type="noConversion"/>
  </si>
  <si>
    <t>창</t>
  </si>
  <si>
    <t>창</t>
    <phoneticPr fontId="1" type="noConversion"/>
  </si>
  <si>
    <t>녹</t>
  </si>
  <si>
    <t>다</t>
  </si>
  <si>
    <t>양</t>
  </si>
  <si>
    <t>김</t>
  </si>
  <si>
    <t>본</t>
  </si>
  <si>
    <t>진</t>
  </si>
  <si>
    <t>계</t>
  </si>
  <si>
    <t>사</t>
    <phoneticPr fontId="1" type="noConversion"/>
  </si>
  <si>
    <t>구
분</t>
    <phoneticPr fontId="1" type="noConversion"/>
  </si>
  <si>
    <t>울</t>
    <phoneticPr fontId="1" type="noConversion"/>
  </si>
  <si>
    <t>창</t>
    <phoneticPr fontId="1" type="noConversion"/>
  </si>
  <si>
    <t>계</t>
    <phoneticPr fontId="1" type="noConversion"/>
  </si>
  <si>
    <t>화</t>
  </si>
  <si>
    <t>6월</t>
    <phoneticPr fontId="1" type="noConversion"/>
  </si>
  <si>
    <t>26-30</t>
    <phoneticPr fontId="1" type="noConversion"/>
  </si>
  <si>
    <t>3. 사무자동화분야</t>
    <phoneticPr fontId="1" type="noConversion"/>
  </si>
  <si>
    <t>설비진단</t>
    <phoneticPr fontId="1" type="noConversion"/>
  </si>
  <si>
    <t>27-31</t>
    <phoneticPr fontId="1" type="noConversion"/>
  </si>
  <si>
    <t>04-08</t>
    <phoneticPr fontId="1" type="noConversion"/>
  </si>
  <si>
    <t>교육정원</t>
    <phoneticPr fontId="1" type="noConversion"/>
  </si>
  <si>
    <t xml:space="preserve"> ※ 단위기업 교육수요에 따라 진행</t>
    <phoneticPr fontId="1" type="noConversion"/>
  </si>
  <si>
    <t>05-09</t>
    <phoneticPr fontId="1" type="noConversion"/>
  </si>
  <si>
    <t>12-16</t>
    <phoneticPr fontId="1" type="noConversion"/>
  </si>
  <si>
    <t>02-06</t>
    <phoneticPr fontId="1" type="noConversion"/>
  </si>
  <si>
    <t>09-13</t>
    <phoneticPr fontId="1" type="noConversion"/>
  </si>
  <si>
    <t>16-20</t>
    <phoneticPr fontId="1" type="noConversion"/>
  </si>
  <si>
    <t>23-27</t>
    <phoneticPr fontId="1" type="noConversion"/>
  </si>
  <si>
    <t>30-04</t>
    <phoneticPr fontId="1" type="noConversion"/>
  </si>
  <si>
    <t>07-11</t>
    <phoneticPr fontId="1" type="noConversion"/>
  </si>
  <si>
    <t>14-18</t>
    <phoneticPr fontId="1" type="noConversion"/>
  </si>
  <si>
    <t>22-26</t>
    <phoneticPr fontId="1" type="noConversion"/>
  </si>
  <si>
    <t>28-01</t>
    <phoneticPr fontId="1" type="noConversion"/>
  </si>
  <si>
    <t>11-15</t>
    <phoneticPr fontId="1" type="noConversion"/>
  </si>
  <si>
    <t>18-22</t>
    <phoneticPr fontId="1" type="noConversion"/>
  </si>
  <si>
    <t>25-29</t>
    <phoneticPr fontId="1" type="noConversion"/>
  </si>
  <si>
    <t>13-17</t>
    <phoneticPr fontId="1" type="noConversion"/>
  </si>
  <si>
    <t>10-14</t>
    <phoneticPr fontId="1" type="noConversion"/>
  </si>
  <si>
    <t>17-21</t>
    <phoneticPr fontId="1" type="noConversion"/>
  </si>
  <si>
    <t>01-05</t>
    <phoneticPr fontId="1" type="noConversion"/>
  </si>
  <si>
    <t>08-12</t>
    <phoneticPr fontId="1" type="noConversion"/>
  </si>
  <si>
    <t>15-19</t>
    <phoneticPr fontId="1" type="noConversion"/>
  </si>
  <si>
    <t>29-02</t>
    <phoneticPr fontId="1" type="noConversion"/>
  </si>
  <si>
    <t>2월</t>
    <phoneticPr fontId="1" type="noConversion"/>
  </si>
  <si>
    <t xml:space="preserve"> ○ 녹산센터 : 부산조선해양기자재공업협동조합회관내(녹산공단),  ○ 화전센터 : 부산시기계공업협동조합회관내(화전공단), ○ 미음센터:부산조선해양기자재공업협동조합2회관내(미음공단),  ○ 부산센터:부산상공회의소내, ○ 동부산센터(가칭):명례일반산업단지관리공단내</t>
    <phoneticPr fontId="1" type="noConversion"/>
  </si>
  <si>
    <t>25-01</t>
    <phoneticPr fontId="1" type="noConversion"/>
  </si>
  <si>
    <t>29-03</t>
    <phoneticPr fontId="1" type="noConversion"/>
  </si>
  <si>
    <t>21-25</t>
    <phoneticPr fontId="1" type="noConversion"/>
  </si>
  <si>
    <t>03-07</t>
    <phoneticPr fontId="1" type="noConversion"/>
  </si>
  <si>
    <t>24-28</t>
    <phoneticPr fontId="1" type="noConversion"/>
  </si>
  <si>
    <t>국가기술
자격과정
(자비수강)</t>
    <phoneticPr fontId="1" type="noConversion"/>
  </si>
  <si>
    <t>4. 설비진단 및 보전과정</t>
    <phoneticPr fontId="1" type="noConversion"/>
  </si>
  <si>
    <t>5. 경영시스템분야</t>
    <phoneticPr fontId="1" type="noConversion"/>
  </si>
  <si>
    <t xml:space="preserve"> ※ 교육비 개인부담의 자율 수강가능 과정으로 교육장비의 상황에 따라 일부 일정이 변경될 수 있습니다.
 ※ 주말(토, 일) 1일 8시간 중식제공</t>
    <phoneticPr fontId="1" type="noConversion"/>
  </si>
  <si>
    <t>6. 국가지술자격증 취득 실기과정(주말반)</t>
    <phoneticPr fontId="1" type="noConversion"/>
  </si>
  <si>
    <t xml:space="preserve"> ※ 단위기업 교육수요에 따라 진행</t>
    <phoneticPr fontId="1" type="noConversion"/>
  </si>
  <si>
    <t xml:space="preserve"> ※ ISO9001시스템 개정 및 실무자 숙지사항
 ○ 시간(주간) : 09:00~18:00(8h/1일)</t>
    <phoneticPr fontId="1" type="noConversion"/>
  </si>
  <si>
    <t xml:space="preserve"> ※ NADA지원과정 입니다.</t>
    <phoneticPr fontId="1" type="noConversion"/>
  </si>
  <si>
    <r>
      <t xml:space="preserve">○ 교육훈련센터별 교육 일정 [본 : 본원 인력개발센터, </t>
    </r>
    <r>
      <rPr>
        <b/>
        <sz val="12"/>
        <color rgb="FF00B050"/>
        <rFont val="굴림"/>
        <family val="3"/>
        <charset val="129"/>
      </rPr>
      <t>녹 : 녹산센터</t>
    </r>
    <r>
      <rPr>
        <b/>
        <sz val="12"/>
        <rFont val="굴림"/>
        <family val="3"/>
        <charset val="129"/>
      </rPr>
      <t xml:space="preserve">, </t>
    </r>
    <r>
      <rPr>
        <b/>
        <sz val="12"/>
        <color rgb="FF0000FF"/>
        <rFont val="굴림"/>
        <family val="3"/>
        <charset val="129"/>
      </rPr>
      <t>미 : 미음센터</t>
    </r>
    <r>
      <rPr>
        <b/>
        <sz val="12"/>
        <rFont val="굴림"/>
        <family val="3"/>
        <charset val="129"/>
      </rPr>
      <t xml:space="preserve">, </t>
    </r>
    <r>
      <rPr>
        <b/>
        <sz val="12"/>
        <color rgb="FFFF0000"/>
        <rFont val="굴림"/>
        <family val="3"/>
        <charset val="129"/>
      </rPr>
      <t>화 : 화전센터</t>
    </r>
    <r>
      <rPr>
        <b/>
        <sz val="12"/>
        <rFont val="굴림"/>
        <family val="3"/>
        <charset val="129"/>
      </rPr>
      <t>, 부 : 부산센터, 동 : 동부산센터)
○ 시간(주간) : 09:00~18:00(8h/1일)   ○  시간(야간) : 18:10~21:10(4h/1일)
○ 근로시간 52시간 단축 정책에 따라 야간 교육을 1일 3시간(화,수,목,화,수)의 방식으로 운영 계획 입니다.</t>
    </r>
    <phoneticPr fontId="1" type="noConversion"/>
  </si>
  <si>
    <t>17-23</t>
    <phoneticPr fontId="1" type="noConversion"/>
  </si>
  <si>
    <t>16-22</t>
    <phoneticPr fontId="1" type="noConversion"/>
  </si>
  <si>
    <t>06-12</t>
    <phoneticPr fontId="1" type="noConversion"/>
  </si>
  <si>
    <t>13-19</t>
    <phoneticPr fontId="1" type="noConversion"/>
  </si>
  <si>
    <t>04-10</t>
    <phoneticPr fontId="1" type="noConversion"/>
  </si>
  <si>
    <t>금속재료 비파괴검사</t>
  </si>
  <si>
    <t>18-24</t>
    <phoneticPr fontId="1" type="noConversion"/>
  </si>
  <si>
    <t>15-21</t>
    <phoneticPr fontId="1" type="noConversion"/>
  </si>
  <si>
    <t>ISO품질 내부감사원 적합성 평가실무</t>
  </si>
  <si>
    <t>21-27</t>
    <phoneticPr fontId="1" type="noConversion"/>
  </si>
  <si>
    <t>19-25</t>
    <phoneticPr fontId="1" type="noConversion"/>
  </si>
  <si>
    <r>
      <t>○ 교육훈련센터별 교육 일정 [</t>
    </r>
    <r>
      <rPr>
        <b/>
        <u/>
        <sz val="12"/>
        <color theme="1"/>
        <rFont val="굴림"/>
        <family val="3"/>
        <charset val="129"/>
      </rPr>
      <t xml:space="preserve">본 </t>
    </r>
    <r>
      <rPr>
        <b/>
        <sz val="12"/>
        <color theme="1"/>
        <rFont val="굴림"/>
        <family val="3"/>
        <charset val="129"/>
      </rPr>
      <t>: 본원 인력개발센터</t>
    </r>
    <r>
      <rPr>
        <b/>
        <sz val="12"/>
        <rFont val="굴림"/>
        <family val="3"/>
        <charset val="129"/>
      </rPr>
      <t xml:space="preserve">, </t>
    </r>
    <r>
      <rPr>
        <b/>
        <sz val="12"/>
        <color rgb="FF00B050"/>
        <rFont val="굴림"/>
        <family val="3"/>
        <charset val="129"/>
      </rPr>
      <t>녹 : 녹산센터</t>
    </r>
    <r>
      <rPr>
        <b/>
        <sz val="12"/>
        <rFont val="굴림"/>
        <family val="3"/>
        <charset val="129"/>
      </rPr>
      <t>,</t>
    </r>
    <r>
      <rPr>
        <b/>
        <sz val="12"/>
        <color rgb="FF0000FF"/>
        <rFont val="굴림"/>
        <family val="3"/>
        <charset val="129"/>
      </rPr>
      <t xml:space="preserve"> 미 : 미음센터</t>
    </r>
    <r>
      <rPr>
        <b/>
        <sz val="12"/>
        <rFont val="굴림"/>
        <family val="3"/>
        <charset val="129"/>
      </rPr>
      <t xml:space="preserve">, </t>
    </r>
    <r>
      <rPr>
        <b/>
        <sz val="12"/>
        <color rgb="FFFF0000"/>
        <rFont val="굴림"/>
        <family val="3"/>
        <charset val="129"/>
      </rPr>
      <t>화 : 화전센터</t>
    </r>
    <r>
      <rPr>
        <b/>
        <sz val="12"/>
        <rFont val="굴림"/>
        <family val="3"/>
        <charset val="129"/>
      </rPr>
      <t xml:space="preserve">, </t>
    </r>
    <r>
      <rPr>
        <b/>
        <sz val="12"/>
        <color rgb="FF7030A0"/>
        <rFont val="굴림"/>
        <family val="3"/>
        <charset val="129"/>
      </rPr>
      <t xml:space="preserve">부 : 부산센터, </t>
    </r>
    <r>
      <rPr>
        <b/>
        <sz val="12"/>
        <color rgb="FFFF0000"/>
        <rFont val="굴림"/>
        <family val="3"/>
        <charset val="129"/>
      </rPr>
      <t>동 : 동부산센터</t>
    </r>
    <r>
      <rPr>
        <b/>
        <sz val="12"/>
        <rFont val="굴림"/>
        <family val="3"/>
        <charset val="129"/>
      </rPr>
      <t>)
○ 시간(주간/주말) : 09:00~18:00(8h/1일)  
○ 근로시간 52시간 단축 정책에 따라 야간 교육을 배제하고 주간 또는 주말 과정으로 운영합니다.</t>
    </r>
    <phoneticPr fontId="1" type="noConversion"/>
  </si>
  <si>
    <t>29-04</t>
    <phoneticPr fontId="1" type="noConversion"/>
  </si>
  <si>
    <t>12-18</t>
    <phoneticPr fontId="1" type="noConversion"/>
  </si>
  <si>
    <t>31-06</t>
    <phoneticPr fontId="1" type="noConversion"/>
  </si>
  <si>
    <t>14-20</t>
    <phoneticPr fontId="1" type="noConversion"/>
  </si>
  <si>
    <t>설비보전을 위한 용접</t>
  </si>
  <si>
    <t>08-14</t>
    <phoneticPr fontId="1" type="noConversion"/>
  </si>
  <si>
    <t>05-11</t>
    <phoneticPr fontId="1" type="noConversion"/>
  </si>
  <si>
    <t>26-02</t>
    <phoneticPr fontId="1" type="noConversion"/>
  </si>
  <si>
    <t>03-09</t>
    <phoneticPr fontId="1" type="noConversion"/>
  </si>
  <si>
    <t>24-30</t>
    <phoneticPr fontId="1" type="noConversion"/>
  </si>
  <si>
    <t>07-13</t>
    <phoneticPr fontId="1" type="noConversion"/>
  </si>
  <si>
    <t>09-15</t>
    <phoneticPr fontId="1" type="noConversion"/>
  </si>
  <si>
    <t>23-29</t>
    <phoneticPr fontId="1" type="noConversion"/>
  </si>
  <si>
    <t>27-03</t>
    <phoneticPr fontId="1" type="noConversion"/>
  </si>
  <si>
    <t>11-17</t>
    <phoneticPr fontId="1" type="noConversion"/>
  </si>
  <si>
    <t>2021년도 재직자 직무능력 향상과정 일람표</t>
    <phoneticPr fontId="77" type="noConversion"/>
  </si>
  <si>
    <t>직종분야</t>
    <phoneticPr fontId="77" type="noConversion"/>
  </si>
  <si>
    <t>훈 련 과 정 명</t>
  </si>
  <si>
    <t>구분</t>
    <phoneticPr fontId="77" type="noConversion"/>
  </si>
  <si>
    <t>훈련</t>
  </si>
  <si>
    <t>교육일수</t>
    <phoneticPr fontId="77" type="noConversion"/>
  </si>
  <si>
    <t>교육시간</t>
    <phoneticPr fontId="77" type="noConversion"/>
  </si>
  <si>
    <t>교육정원</t>
    <phoneticPr fontId="77" type="noConversion"/>
  </si>
  <si>
    <t>기계</t>
    <phoneticPr fontId="77" type="noConversion"/>
  </si>
  <si>
    <t>CNC가공 프로그래밍</t>
  </si>
  <si>
    <t>향상</t>
  </si>
  <si>
    <t>집체</t>
  </si>
  <si>
    <t>설계</t>
    <phoneticPr fontId="77" type="noConversion"/>
  </si>
  <si>
    <t>기계장치설계(유급)</t>
  </si>
  <si>
    <t>2D 기계 부품 설계하기</t>
  </si>
  <si>
    <t>3D 형상 모델링하기</t>
  </si>
  <si>
    <t>SolidEdge를 활용한 제품 구동 및 도면 검도</t>
    <phoneticPr fontId="77" type="noConversion"/>
  </si>
  <si>
    <t>설계자를 위한 구조해석</t>
  </si>
  <si>
    <t>설계자를 위한 열해석</t>
  </si>
  <si>
    <t>조선설계</t>
    <phoneticPr fontId="77" type="noConversion"/>
  </si>
  <si>
    <t>조선설계실무(유급)</t>
  </si>
  <si>
    <t>해양플랜트설계실무(유급)</t>
  </si>
  <si>
    <t>품질</t>
    <phoneticPr fontId="77" type="noConversion"/>
  </si>
  <si>
    <t>ISO품질 내부감사원 적합성 평가실무</t>
    <phoneticPr fontId="77" type="noConversion"/>
  </si>
  <si>
    <t>설비로스 Zero를 위한 공정품질관리(유급)</t>
    <phoneticPr fontId="77" type="noConversion"/>
  </si>
  <si>
    <t>4차산업</t>
    <phoneticPr fontId="77" type="noConversion"/>
  </si>
  <si>
    <t>4차산업혁명과 스마트팩토리</t>
  </si>
  <si>
    <t>스마트팩토리 구축실무</t>
  </si>
  <si>
    <t>소형무인기(드론)</t>
    <phoneticPr fontId="77" type="noConversion"/>
  </si>
  <si>
    <t>드론을 활용한 항공측량촬영 (3D 맵핑)_중장년ICT</t>
    <phoneticPr fontId="77" type="noConversion"/>
  </si>
  <si>
    <t>드론을 활용한 항공측량 데이터생성(3D 맵핑)_중장년ICT</t>
    <phoneticPr fontId="77" type="noConversion"/>
  </si>
  <si>
    <t>소형무인기를 활용한 시설물 촬영_중장년ICT</t>
    <phoneticPr fontId="77" type="noConversion"/>
  </si>
  <si>
    <t>소형무인기를 활용한 시설물 점검_중장년ICT</t>
  </si>
  <si>
    <t>부엌가구
시공</t>
    <phoneticPr fontId="77" type="noConversion"/>
  </si>
  <si>
    <t>벽장 및 밑장 조립(유급)</t>
  </si>
  <si>
    <t>28-06</t>
    <phoneticPr fontId="1" type="noConversion"/>
  </si>
  <si>
    <t>28-03</t>
    <phoneticPr fontId="1" type="noConversion"/>
  </si>
  <si>
    <t>11-17</t>
    <phoneticPr fontId="1" type="noConversion"/>
  </si>
  <si>
    <t>01-08</t>
    <phoneticPr fontId="1" type="noConversion"/>
  </si>
  <si>
    <t>30-05</t>
    <phoneticPr fontId="1" type="noConversion"/>
  </si>
  <si>
    <t>20-26</t>
    <phoneticPr fontId="1" type="noConversion"/>
  </si>
  <si>
    <t>7월</t>
    <phoneticPr fontId="1" type="noConversion"/>
  </si>
  <si>
    <t>25-31</t>
    <phoneticPr fontId="1" type="noConversion"/>
  </si>
  <si>
    <t>01-07</t>
    <phoneticPr fontId="1" type="noConversion"/>
  </si>
  <si>
    <t>22-28</t>
    <phoneticPr fontId="1" type="noConversion"/>
  </si>
  <si>
    <t>28-04</t>
    <phoneticPr fontId="1" type="noConversion"/>
  </si>
  <si>
    <t>05-11</t>
    <phoneticPr fontId="1" type="noConversion"/>
  </si>
  <si>
    <t>29-25</t>
    <phoneticPr fontId="1" type="noConversion"/>
  </si>
  <si>
    <t>26-31</t>
    <phoneticPr fontId="1" type="noConversion"/>
  </si>
  <si>
    <t>직종분야</t>
    <phoneticPr fontId="1" type="noConversion"/>
  </si>
  <si>
    <t>SolidEdge를 활용한 제품 구동 및 도면 검도</t>
  </si>
  <si>
    <t>설계</t>
    <phoneticPr fontId="1" type="noConversion"/>
  </si>
  <si>
    <t>조선설계</t>
    <phoneticPr fontId="1" type="noConversion"/>
  </si>
  <si>
    <t>품질관리</t>
    <phoneticPr fontId="1" type="noConversion"/>
  </si>
  <si>
    <t>설비로스 Zero를 위한 공정품질관리(유급)</t>
  </si>
  <si>
    <t>4차산업</t>
    <phoneticPr fontId="1" type="noConversion"/>
  </si>
  <si>
    <t>드론을 활용한 항공측량촬영 (3D 맵핑)_중장년ICT</t>
  </si>
  <si>
    <t>드론을 활용한 항공측량 데이터생성(3D 맵핑)_중장년ICT</t>
  </si>
  <si>
    <t>소형무인기를 활용한 시설물 촬영_중장년ICT</t>
  </si>
  <si>
    <t>소형무인기
(드론)</t>
    <phoneticPr fontId="1" type="noConversion"/>
  </si>
  <si>
    <t>부엌가구 시공</t>
    <phoneticPr fontId="1" type="noConversion"/>
  </si>
  <si>
    <t xml:space="preserve"> ※ 함샘 부엌가구 일정에 따라 진행</t>
    <phoneticPr fontId="1" type="noConversion"/>
  </si>
  <si>
    <t>기계</t>
    <phoneticPr fontId="1" type="noConversion"/>
  </si>
  <si>
    <t>▶ 2022년도 지역산업 맞춤형 재직자 직무능력 향상과정 교육일정 ◀</t>
    <phoneticPr fontId="1" type="noConversion"/>
  </si>
  <si>
    <t>녹
17</t>
    <phoneticPr fontId="1" type="noConversion"/>
  </si>
  <si>
    <r>
      <t xml:space="preserve">본
</t>
    </r>
    <r>
      <rPr>
        <b/>
        <sz val="9"/>
        <color rgb="FF0000FF"/>
        <rFont val="굴림"/>
        <family val="3"/>
        <charset val="129"/>
      </rPr>
      <t>21-23</t>
    </r>
    <phoneticPr fontId="1" type="noConversion"/>
  </si>
  <si>
    <r>
      <t xml:space="preserve">본
</t>
    </r>
    <r>
      <rPr>
        <b/>
        <sz val="9"/>
        <color rgb="FF0000FF"/>
        <rFont val="굴림"/>
        <family val="3"/>
        <charset val="129"/>
      </rPr>
      <t>23-25</t>
    </r>
    <phoneticPr fontId="1" type="noConversion"/>
  </si>
  <si>
    <t>본
12</t>
    <phoneticPr fontId="1" type="noConversion"/>
  </si>
  <si>
    <t>본
13</t>
    <phoneticPr fontId="1" type="noConversion"/>
  </si>
  <si>
    <t>본
19</t>
    <phoneticPr fontId="1" type="noConversion"/>
  </si>
  <si>
    <t>본
20</t>
    <phoneticPr fontId="1" type="noConversion"/>
  </si>
  <si>
    <t>녹
23</t>
    <phoneticPr fontId="1" type="noConversion"/>
  </si>
  <si>
    <t>녹
20</t>
    <phoneticPr fontId="1" type="noConversion"/>
  </si>
  <si>
    <t>녹
21</t>
    <phoneticPr fontId="1" type="noConversion"/>
  </si>
  <si>
    <t>녹
22</t>
    <phoneticPr fontId="1" type="noConversion"/>
  </si>
  <si>
    <t>녹
19</t>
    <phoneticPr fontId="1" type="noConversion"/>
  </si>
  <si>
    <t>녹
20</t>
    <phoneticPr fontId="1" type="noConversion"/>
  </si>
  <si>
    <r>
      <t xml:space="preserve">본
</t>
    </r>
    <r>
      <rPr>
        <b/>
        <sz val="9"/>
        <color rgb="FF0000FF"/>
        <rFont val="굴림"/>
        <family val="3"/>
        <charset val="129"/>
      </rPr>
      <t>18-19</t>
    </r>
    <phoneticPr fontId="1" type="noConversion"/>
  </si>
  <si>
    <t>본
14</t>
    <phoneticPr fontId="1" type="noConversion"/>
  </si>
  <si>
    <t>9월</t>
    <phoneticPr fontId="1" type="noConversion"/>
  </si>
  <si>
    <t>녹
21</t>
    <phoneticPr fontId="1" type="noConversion"/>
  </si>
  <si>
    <t>녹
22</t>
    <phoneticPr fontId="1" type="noConversion"/>
  </si>
  <si>
    <t>녹
23</t>
    <phoneticPr fontId="1" type="noConversion"/>
  </si>
  <si>
    <t>본
26-28</t>
    <phoneticPr fontId="1" type="noConversion"/>
  </si>
  <si>
    <t>본
28-30</t>
    <phoneticPr fontId="1" type="noConversion"/>
  </si>
  <si>
    <t>본
24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</si>
</sst>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2">
    <font>
      <sz val="11"/>
      <name val="돋움"/>
      <family val="3"/>
      <charset val="129"/>
    </font>
    <font>
      <sz val="8"/>
      <name val="돋움"/>
      <family val="3"/>
      <charset val="129"/>
    </font>
    <font>
      <sz val="11"/>
      <name val="굴림"/>
      <family val="3"/>
      <charset val="129"/>
    </font>
    <font>
      <sz val="14"/>
      <name val="굴림"/>
      <family val="3"/>
      <charset val="129"/>
    </font>
    <font>
      <b/>
      <sz val="12"/>
      <color indexed="8"/>
      <name val="굴림"/>
      <family val="3"/>
      <charset val="129"/>
    </font>
    <font>
      <b/>
      <sz val="11"/>
      <name val="굴림"/>
      <family val="3"/>
      <charset val="129"/>
    </font>
    <font>
      <sz val="9"/>
      <color indexed="8"/>
      <name val="굴림"/>
      <family val="3"/>
      <charset val="129"/>
    </font>
    <font>
      <b/>
      <sz val="9"/>
      <color indexed="8"/>
      <name val="굴림"/>
      <family val="3"/>
      <charset val="129"/>
    </font>
    <font>
      <b/>
      <sz val="12"/>
      <name val="굴림"/>
      <family val="3"/>
      <charset val="129"/>
    </font>
    <font>
      <sz val="12"/>
      <name val="돋움"/>
      <family val="3"/>
      <charset val="129"/>
    </font>
    <font>
      <sz val="12"/>
      <name val="굴림"/>
      <family val="3"/>
      <charset val="129"/>
    </font>
    <font>
      <b/>
      <sz val="11"/>
      <name val="돋움"/>
      <family val="3"/>
      <charset val="129"/>
    </font>
    <font>
      <b/>
      <sz val="11"/>
      <color indexed="8"/>
      <name val="돋움"/>
      <family val="3"/>
      <charset val="129"/>
    </font>
    <font>
      <b/>
      <sz val="12"/>
      <name val="돋움"/>
      <family val="3"/>
      <charset val="129"/>
    </font>
    <font>
      <b/>
      <sz val="10"/>
      <name val="돋움"/>
      <family val="3"/>
      <charset val="129"/>
    </font>
    <font>
      <b/>
      <sz val="24"/>
      <name val="돋움"/>
      <family val="3"/>
      <charset val="129"/>
    </font>
    <font>
      <sz val="8"/>
      <name val="굴림"/>
      <family val="3"/>
      <charset val="129"/>
    </font>
    <font>
      <b/>
      <sz val="11"/>
      <color indexed="10"/>
      <name val="돋움"/>
      <family val="3"/>
      <charset val="129"/>
    </font>
    <font>
      <sz val="10"/>
      <color indexed="8"/>
      <name val="맑은 고딕"/>
      <family val="3"/>
      <charset val="129"/>
    </font>
    <font>
      <sz val="9"/>
      <color indexed="8"/>
      <name val="맑은 고딕"/>
      <family val="3"/>
      <charset val="129"/>
    </font>
    <font>
      <b/>
      <sz val="9"/>
      <color indexed="8"/>
      <name val="맑은 고딕"/>
      <family val="3"/>
      <charset val="129"/>
    </font>
    <font>
      <b/>
      <sz val="10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color indexed="8"/>
      <name val="맑은 고딕"/>
      <family val="3"/>
      <charset val="129"/>
    </font>
    <font>
      <b/>
      <sz val="12"/>
      <color indexed="8"/>
      <name val="맑은 고딕"/>
      <family val="3"/>
      <charset val="129"/>
    </font>
    <font>
      <b/>
      <sz val="9"/>
      <color indexed="81"/>
      <name val="돋움"/>
      <family val="3"/>
      <charset val="129"/>
    </font>
    <font>
      <sz val="11"/>
      <color indexed="8"/>
      <name val="돋움"/>
      <family val="3"/>
      <charset val="129"/>
    </font>
    <font>
      <b/>
      <sz val="10"/>
      <color indexed="8"/>
      <name val="굴림"/>
      <family val="3"/>
      <charset val="129"/>
    </font>
    <font>
      <b/>
      <sz val="11"/>
      <color indexed="8"/>
      <name val="돋움"/>
      <family val="3"/>
      <charset val="129"/>
    </font>
    <font>
      <b/>
      <sz val="13"/>
      <name val="굴림"/>
      <family val="3"/>
      <charset val="129"/>
    </font>
    <font>
      <sz val="9"/>
      <name val="맑은 고딕"/>
      <family val="3"/>
      <charset val="129"/>
    </font>
    <font>
      <sz val="8"/>
      <color indexed="8"/>
      <name val="굴림"/>
      <family val="3"/>
      <charset val="129"/>
    </font>
    <font>
      <b/>
      <sz val="11"/>
      <color theme="1"/>
      <name val="굴림"/>
      <family val="3"/>
      <charset val="129"/>
    </font>
    <font>
      <sz val="11"/>
      <color rgb="FFFF0000"/>
      <name val="돋움"/>
      <family val="3"/>
      <charset val="129"/>
    </font>
    <font>
      <b/>
      <sz val="11"/>
      <color rgb="FFFF0000"/>
      <name val="굴림"/>
      <family val="3"/>
      <charset val="129"/>
    </font>
    <font>
      <sz val="9"/>
      <color theme="1"/>
      <name val="굴림"/>
      <family val="3"/>
      <charset val="129"/>
    </font>
    <font>
      <b/>
      <sz val="11"/>
      <color theme="1"/>
      <name val="돋움"/>
      <family val="3"/>
      <charset val="129"/>
    </font>
    <font>
      <sz val="10"/>
      <name val="맑은 고딕"/>
      <family val="3"/>
      <charset val="129"/>
    </font>
    <font>
      <b/>
      <sz val="11"/>
      <color indexed="8"/>
      <name val="굴림"/>
      <family val="3"/>
      <charset val="129"/>
    </font>
    <font>
      <b/>
      <sz val="11"/>
      <color rgb="FF00B050"/>
      <name val="굴림"/>
      <family val="3"/>
      <charset val="129"/>
    </font>
    <font>
      <b/>
      <sz val="12"/>
      <color rgb="FFFF0000"/>
      <name val="굴림"/>
      <family val="3"/>
      <charset val="129"/>
    </font>
    <font>
      <b/>
      <sz val="11"/>
      <color theme="9" tint="-0.499984740745262"/>
      <name val="굴림"/>
      <family val="3"/>
      <charset val="129"/>
    </font>
    <font>
      <b/>
      <sz val="11"/>
      <color rgb="FF9900CC"/>
      <name val="굴림"/>
      <family val="3"/>
      <charset val="129"/>
    </font>
    <font>
      <b/>
      <sz val="11"/>
      <color theme="3" tint="0.39997558519241921"/>
      <name val="굴림"/>
      <family val="3"/>
      <charset val="129"/>
    </font>
    <font>
      <b/>
      <sz val="11"/>
      <color rgb="FF00B0F0"/>
      <name val="굴림"/>
      <family val="3"/>
      <charset val="129"/>
    </font>
    <font>
      <b/>
      <sz val="11"/>
      <color rgb="FF666633"/>
      <name val="굴림"/>
      <family val="3"/>
      <charset val="129"/>
    </font>
    <font>
      <sz val="8"/>
      <color rgb="FFFF0000"/>
      <name val="굴림"/>
      <family val="3"/>
      <charset val="129"/>
    </font>
    <font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</font>
    <font>
      <b/>
      <sz val="12"/>
      <color rgb="FF0000FF"/>
      <name val="굴림"/>
      <family val="3"/>
      <charset val="129"/>
    </font>
    <font>
      <b/>
      <sz val="11"/>
      <color rgb="FF0000FF"/>
      <name val="굴림"/>
      <family val="3"/>
      <charset val="129"/>
    </font>
    <font>
      <b/>
      <sz val="11"/>
      <color rgb="FF0000FF"/>
      <name val="돋움"/>
      <family val="3"/>
      <charset val="129"/>
    </font>
    <font>
      <b/>
      <sz val="11"/>
      <color rgb="FF00B050"/>
      <name val="돋움"/>
      <family val="3"/>
      <charset val="129"/>
    </font>
    <font>
      <b/>
      <sz val="11"/>
      <color theme="5" tint="-0.249977111117893"/>
      <name val="굴림"/>
      <family val="3"/>
      <charset val="129"/>
    </font>
    <font>
      <b/>
      <sz val="11"/>
      <color theme="5" tint="-0.249977111117893"/>
      <name val="돋움"/>
      <family val="3"/>
      <charset val="129"/>
    </font>
    <font>
      <b/>
      <sz val="8"/>
      <name val="굴림"/>
      <family val="3"/>
      <charset val="129"/>
    </font>
    <font>
      <sz val="10"/>
      <name val="돋움"/>
      <family val="3"/>
      <charset val="129"/>
    </font>
    <font>
      <b/>
      <sz val="11"/>
      <color rgb="FFC00000"/>
      <name val="굴림"/>
      <family val="3"/>
      <charset val="129"/>
    </font>
    <font>
      <b/>
      <sz val="11"/>
      <color rgb="FF258B62"/>
      <name val="굴림"/>
      <family val="3"/>
      <charset val="129"/>
    </font>
    <font>
      <sz val="12"/>
      <color indexed="8"/>
      <name val="맑은 고딕"/>
      <family val="3"/>
      <charset val="129"/>
    </font>
    <font>
      <sz val="10"/>
      <color indexed="8"/>
      <name val="굴림"/>
      <family val="3"/>
      <charset val="129"/>
    </font>
    <font>
      <b/>
      <sz val="12"/>
      <color rgb="FF00B050"/>
      <name val="굴림"/>
      <family val="3"/>
      <charset val="129"/>
    </font>
    <font>
      <b/>
      <sz val="12"/>
      <color rgb="FF7030A0"/>
      <name val="굴림"/>
      <family val="3"/>
      <charset val="129"/>
    </font>
    <font>
      <b/>
      <sz val="13"/>
      <name val="돋움"/>
      <family val="3"/>
      <charset val="129"/>
    </font>
    <font>
      <b/>
      <sz val="13"/>
      <color indexed="8"/>
      <name val="굴림"/>
      <family val="3"/>
      <charset val="129"/>
    </font>
    <font>
      <b/>
      <sz val="16"/>
      <color indexed="8"/>
      <name val="굴림"/>
      <family val="3"/>
      <charset val="129"/>
    </font>
    <font>
      <sz val="16"/>
      <name val="굴림"/>
      <family val="3"/>
      <charset val="129"/>
    </font>
    <font>
      <b/>
      <sz val="9"/>
      <color indexed="81"/>
      <name val="Tahoma"/>
      <family val="2"/>
    </font>
    <font>
      <sz val="8"/>
      <color theme="1"/>
      <name val="굴림"/>
      <family val="3"/>
      <charset val="129"/>
    </font>
    <font>
      <sz val="9"/>
      <color indexed="81"/>
      <name val="Tahoma"/>
      <family val="2"/>
    </font>
    <font>
      <b/>
      <sz val="8"/>
      <color theme="1"/>
      <name val="굴림"/>
      <family val="3"/>
      <charset val="129"/>
    </font>
    <font>
      <b/>
      <sz val="10"/>
      <color indexed="81"/>
      <name val="Tahoma"/>
      <family val="2"/>
    </font>
    <font>
      <b/>
      <sz val="10"/>
      <color indexed="81"/>
      <name val="돋움"/>
      <family val="3"/>
      <charset val="129"/>
    </font>
    <font>
      <sz val="9"/>
      <color indexed="81"/>
      <name val="돋움"/>
      <family val="3"/>
      <charset val="129"/>
    </font>
    <font>
      <b/>
      <u/>
      <sz val="12"/>
      <color theme="1"/>
      <name val="굴림"/>
      <family val="3"/>
      <charset val="129"/>
    </font>
    <font>
      <b/>
      <sz val="12"/>
      <color theme="1"/>
      <name val="굴림"/>
      <family val="3"/>
      <charset val="129"/>
    </font>
    <font>
      <sz val="23"/>
      <color theme="1"/>
      <name val="HY헤드라인M"/>
      <family val="1"/>
      <charset val="129"/>
    </font>
    <font>
      <sz val="8"/>
      <name val="맑은 고딕"/>
      <family val="2"/>
      <charset val="129"/>
      <scheme val="minor"/>
    </font>
    <font>
      <b/>
      <sz val="9"/>
      <color rgb="FF000000"/>
      <name val="한양중고딕"/>
      <family val="3"/>
      <charset val="129"/>
    </font>
    <font>
      <sz val="9"/>
      <color rgb="FF000000"/>
      <name val="한양중고딕"/>
      <family val="3"/>
      <charset val="129"/>
    </font>
    <font>
      <b/>
      <sz val="11"/>
      <color rgb="FF00A249"/>
      <name val="굴림"/>
      <family val="3"/>
      <charset val="129"/>
    </font>
    <font>
      <b/>
      <sz val="9"/>
      <color rgb="FF0000FF"/>
      <name val="굴림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medium">
        <color indexed="8"/>
      </right>
      <top/>
      <bottom style="thin">
        <color indexed="64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medium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ck">
        <color indexed="64"/>
      </right>
      <top/>
      <bottom style="thin">
        <color indexed="8"/>
      </bottom>
      <diagonal/>
    </border>
    <border>
      <left style="thin">
        <color indexed="8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thick">
        <color indexed="64"/>
      </top>
      <bottom style="medium">
        <color indexed="64"/>
      </bottom>
      <diagonal/>
    </border>
    <border>
      <left/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medium">
        <color indexed="64"/>
      </right>
      <top style="thick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 style="medium">
        <color indexed="64"/>
      </bottom>
      <diagonal/>
    </border>
    <border>
      <left/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/>
      <top/>
      <bottom style="medium">
        <color indexed="64"/>
      </bottom>
      <diagonal/>
    </border>
    <border>
      <left style="medium">
        <color indexed="8"/>
      </left>
      <right style="thin">
        <color indexed="8"/>
      </right>
      <top/>
      <bottom style="medium">
        <color indexed="64"/>
      </bottom>
      <diagonal/>
    </border>
    <border>
      <left style="thin">
        <color indexed="8"/>
      </left>
      <right style="medium">
        <color indexed="8"/>
      </right>
      <top/>
      <bottom style="medium">
        <color indexed="64"/>
      </bottom>
      <diagonal/>
    </border>
    <border>
      <left style="thin">
        <color indexed="8"/>
      </left>
      <right style="thick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05">
    <xf numFmtId="0" fontId="0" fillId="0" borderId="0" xfId="0"/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 shrinkToFit="1"/>
    </xf>
    <xf numFmtId="0" fontId="9" fillId="0" borderId="0" xfId="0" applyFont="1" applyAlignment="1">
      <alignment vertical="center" shrinkToFit="1"/>
    </xf>
    <xf numFmtId="0" fontId="22" fillId="0" borderId="0" xfId="0" applyFont="1" applyAlignment="1">
      <alignment vertical="center" shrinkToFit="1"/>
    </xf>
    <xf numFmtId="0" fontId="0" fillId="2" borderId="0" xfId="0" applyFill="1" applyAlignment="1">
      <alignment vertical="center" shrinkToFit="1"/>
    </xf>
    <xf numFmtId="0" fontId="2" fillId="2" borderId="0" xfId="0" applyFont="1" applyFill="1" applyAlignment="1">
      <alignment vertical="center" shrinkToFit="1"/>
    </xf>
    <xf numFmtId="49" fontId="6" fillId="0" borderId="1" xfId="0" applyNumberFormat="1" applyFont="1" applyFill="1" applyBorder="1" applyAlignment="1">
      <alignment horizontal="center" vertical="center" shrinkToFit="1"/>
    </xf>
    <xf numFmtId="49" fontId="5" fillId="0" borderId="1" xfId="0" applyNumberFormat="1" applyFont="1" applyFill="1" applyBorder="1" applyAlignment="1">
      <alignment horizontal="center" vertical="center" shrinkToFit="1"/>
    </xf>
    <xf numFmtId="49" fontId="0" fillId="0" borderId="0" xfId="0" applyNumberFormat="1" applyFill="1" applyAlignment="1">
      <alignment vertical="center" shrinkToFit="1"/>
    </xf>
    <xf numFmtId="49" fontId="6" fillId="0" borderId="14" xfId="0" applyNumberFormat="1" applyFont="1" applyFill="1" applyBorder="1" applyAlignment="1">
      <alignment horizontal="center" vertical="center" shrinkToFit="1"/>
    </xf>
    <xf numFmtId="49" fontId="18" fillId="0" borderId="30" xfId="0" applyNumberFormat="1" applyFont="1" applyFill="1" applyBorder="1" applyAlignment="1">
      <alignment vertical="center" shrinkToFit="1"/>
    </xf>
    <xf numFmtId="49" fontId="18" fillId="0" borderId="12" xfId="0" applyNumberFormat="1" applyFont="1" applyFill="1" applyBorder="1" applyAlignment="1">
      <alignment vertical="center" shrinkToFit="1"/>
    </xf>
    <xf numFmtId="49" fontId="18" fillId="0" borderId="22" xfId="0" applyNumberFormat="1" applyFont="1" applyFill="1" applyBorder="1" applyAlignment="1">
      <alignment vertical="center" shrinkToFit="1"/>
    </xf>
    <xf numFmtId="49" fontId="6" fillId="0" borderId="23" xfId="0" applyNumberFormat="1" applyFont="1" applyFill="1" applyBorder="1" applyAlignment="1">
      <alignment horizontal="center" vertical="center" shrinkToFit="1"/>
    </xf>
    <xf numFmtId="49" fontId="6" fillId="0" borderId="18" xfId="0" applyNumberFormat="1" applyFont="1" applyFill="1" applyBorder="1" applyAlignment="1">
      <alignment horizontal="center" vertical="center" shrinkToFit="1"/>
    </xf>
    <xf numFmtId="49" fontId="0" fillId="0" borderId="0" xfId="0" applyNumberFormat="1" applyFill="1" applyBorder="1" applyAlignment="1">
      <alignment vertical="center" shrinkToFit="1"/>
    </xf>
    <xf numFmtId="49" fontId="0" fillId="0" borderId="0" xfId="0" applyNumberFormat="1" applyAlignment="1">
      <alignment vertical="center" shrinkToFit="1"/>
    </xf>
    <xf numFmtId="49" fontId="9" fillId="0" borderId="0" xfId="0" applyNumberFormat="1" applyFont="1" applyAlignment="1">
      <alignment vertical="center" shrinkToFit="1"/>
    </xf>
    <xf numFmtId="49" fontId="16" fillId="0" borderId="18" xfId="0" applyNumberFormat="1" applyFont="1" applyBorder="1" applyAlignment="1">
      <alignment horizontal="center" vertical="center" shrinkToFit="1"/>
    </xf>
    <xf numFmtId="49" fontId="16" fillId="0" borderId="16" xfId="0" applyNumberFormat="1" applyFont="1" applyBorder="1" applyAlignment="1">
      <alignment horizontal="center" vertical="center" shrinkToFit="1"/>
    </xf>
    <xf numFmtId="49" fontId="16" fillId="0" borderId="26" xfId="0" applyNumberFormat="1" applyFont="1" applyBorder="1" applyAlignment="1">
      <alignment horizontal="center" vertical="center" shrinkToFit="1"/>
    </xf>
    <xf numFmtId="49" fontId="16" fillId="0" borderId="25" xfId="0" applyNumberFormat="1" applyFont="1" applyBorder="1" applyAlignment="1">
      <alignment horizontal="center" vertical="center" shrinkToFit="1"/>
    </xf>
    <xf numFmtId="49" fontId="31" fillId="0" borderId="17" xfId="0" applyNumberFormat="1" applyFont="1" applyBorder="1" applyAlignment="1">
      <alignment horizontal="center" vertical="center" shrinkToFit="1"/>
    </xf>
    <xf numFmtId="49" fontId="31" fillId="0" borderId="23" xfId="0" applyNumberFormat="1" applyFont="1" applyBorder="1" applyAlignment="1">
      <alignment horizontal="center" vertical="center" shrinkToFit="1"/>
    </xf>
    <xf numFmtId="49" fontId="33" fillId="0" borderId="0" xfId="0" applyNumberFormat="1" applyFont="1" applyAlignment="1">
      <alignment vertical="center" shrinkToFit="1"/>
    </xf>
    <xf numFmtId="49" fontId="11" fillId="0" borderId="0" xfId="0" applyNumberFormat="1" applyFont="1" applyAlignment="1">
      <alignment vertical="center" shrinkToFit="1"/>
    </xf>
    <xf numFmtId="49" fontId="26" fillId="0" borderId="0" xfId="0" applyNumberFormat="1" applyFont="1" applyAlignment="1">
      <alignment vertical="center" shrinkToFit="1"/>
    </xf>
    <xf numFmtId="49" fontId="5" fillId="0" borderId="56" xfId="0" applyNumberFormat="1" applyFont="1" applyBorder="1" applyAlignment="1">
      <alignment horizontal="center" vertical="center" wrapText="1"/>
    </xf>
    <xf numFmtId="49" fontId="23" fillId="0" borderId="44" xfId="0" quotePrefix="1" applyNumberFormat="1" applyFont="1" applyBorder="1" applyAlignment="1">
      <alignment vertical="center" wrapText="1" shrinkToFit="1"/>
    </xf>
    <xf numFmtId="49" fontId="6" fillId="0" borderId="44" xfId="0" applyNumberFormat="1" applyFont="1" applyBorder="1" applyAlignment="1">
      <alignment horizontal="center" vertical="center" shrinkToFit="1"/>
    </xf>
    <xf numFmtId="49" fontId="3" fillId="0" borderId="44" xfId="0" applyNumberFormat="1" applyFont="1" applyBorder="1" applyAlignment="1">
      <alignment horizontal="left" vertical="center" indent="1" shrinkToFit="1"/>
    </xf>
    <xf numFmtId="49" fontId="3" fillId="2" borderId="44" xfId="0" applyNumberFormat="1" applyFont="1" applyFill="1" applyBorder="1" applyAlignment="1">
      <alignment horizontal="left" vertical="center" indent="1" shrinkToFit="1"/>
    </xf>
    <xf numFmtId="49" fontId="3" fillId="0" borderId="57" xfId="0" applyNumberFormat="1" applyFont="1" applyBorder="1" applyAlignment="1">
      <alignment horizontal="left" vertical="center" indent="1" shrinkToFit="1"/>
    </xf>
    <xf numFmtId="49" fontId="17" fillId="0" borderId="0" xfId="0" applyNumberFormat="1" applyFont="1" applyAlignment="1">
      <alignment vertical="center" shrinkToFit="1"/>
    </xf>
    <xf numFmtId="0" fontId="0" fillId="0" borderId="0" xfId="0" applyNumberFormat="1" applyAlignment="1">
      <alignment vertical="center" shrinkToFit="1"/>
    </xf>
    <xf numFmtId="0" fontId="11" fillId="0" borderId="0" xfId="0" applyNumberFormat="1" applyFont="1" applyFill="1" applyAlignment="1">
      <alignment horizontal="right" vertical="center" shrinkToFit="1"/>
    </xf>
    <xf numFmtId="0" fontId="14" fillId="0" borderId="0" xfId="0" applyNumberFormat="1" applyFont="1" applyFill="1" applyAlignment="1">
      <alignment horizontal="right" vertical="center" shrinkToFit="1"/>
    </xf>
    <xf numFmtId="0" fontId="32" fillId="0" borderId="5" xfId="0" applyNumberFormat="1" applyFont="1" applyFill="1" applyBorder="1" applyAlignment="1">
      <alignment horizontal="center" vertical="center" shrinkToFit="1"/>
    </xf>
    <xf numFmtId="0" fontId="32" fillId="0" borderId="12" xfId="0" applyNumberFormat="1" applyFont="1" applyFill="1" applyBorder="1" applyAlignment="1">
      <alignment horizontal="center" vertical="center" shrinkToFit="1"/>
    </xf>
    <xf numFmtId="0" fontId="32" fillId="0" borderId="2" xfId="0" applyNumberFormat="1" applyFont="1" applyFill="1" applyBorder="1" applyAlignment="1">
      <alignment horizontal="center" vertical="center" shrinkToFit="1"/>
    </xf>
    <xf numFmtId="0" fontId="32" fillId="0" borderId="1" xfId="0" applyNumberFormat="1" applyFont="1" applyFill="1" applyBorder="1" applyAlignment="1">
      <alignment horizontal="center" vertical="center" shrinkToFit="1"/>
    </xf>
    <xf numFmtId="0" fontId="32" fillId="0" borderId="14" xfId="0" applyNumberFormat="1" applyFont="1" applyFill="1" applyBorder="1" applyAlignment="1">
      <alignment horizontal="center" vertical="center" shrinkToFit="1"/>
    </xf>
    <xf numFmtId="0" fontId="32" fillId="0" borderId="3" xfId="0" applyNumberFormat="1" applyFont="1" applyFill="1" applyBorder="1" applyAlignment="1">
      <alignment horizontal="center" vertical="center" shrinkToFit="1"/>
    </xf>
    <xf numFmtId="0" fontId="32" fillId="0" borderId="4" xfId="0" applyNumberFormat="1" applyFont="1" applyFill="1" applyBorder="1" applyAlignment="1">
      <alignment horizontal="center" vertical="center" shrinkToFit="1"/>
    </xf>
    <xf numFmtId="0" fontId="32" fillId="0" borderId="21" xfId="0" applyNumberFormat="1" applyFont="1" applyFill="1" applyBorder="1" applyAlignment="1">
      <alignment horizontal="center" vertical="center" shrinkToFit="1"/>
    </xf>
    <xf numFmtId="0" fontId="32" fillId="0" borderId="15" xfId="0" applyNumberFormat="1" applyFont="1" applyFill="1" applyBorder="1" applyAlignment="1">
      <alignment horizontal="center" vertical="center" shrinkToFit="1"/>
    </xf>
    <xf numFmtId="0" fontId="36" fillId="0" borderId="2" xfId="0" applyNumberFormat="1" applyFont="1" applyFill="1" applyBorder="1" applyAlignment="1">
      <alignment horizontal="center" vertical="center" shrinkToFit="1"/>
    </xf>
    <xf numFmtId="0" fontId="5" fillId="0" borderId="1" xfId="0" applyNumberFormat="1" applyFont="1" applyFill="1" applyBorder="1" applyAlignment="1">
      <alignment horizontal="center" vertical="center" shrinkToFit="1"/>
    </xf>
    <xf numFmtId="0" fontId="36" fillId="0" borderId="61" xfId="0" applyNumberFormat="1" applyFont="1" applyFill="1" applyBorder="1" applyAlignment="1">
      <alignment horizontal="center" vertical="center" shrinkToFit="1"/>
    </xf>
    <xf numFmtId="0" fontId="34" fillId="0" borderId="12" xfId="0" applyNumberFormat="1" applyFont="1" applyFill="1" applyBorder="1" applyAlignment="1">
      <alignment horizontal="center" vertical="center" shrinkToFit="1"/>
    </xf>
    <xf numFmtId="0" fontId="34" fillId="0" borderId="14" xfId="0" applyNumberFormat="1" applyFont="1" applyFill="1" applyBorder="1" applyAlignment="1">
      <alignment horizontal="center" vertical="center" shrinkToFit="1"/>
    </xf>
    <xf numFmtId="0" fontId="34" fillId="0" borderId="3" xfId="0" applyNumberFormat="1" applyFont="1" applyFill="1" applyBorder="1" applyAlignment="1">
      <alignment horizontal="center" vertical="center" shrinkToFit="1"/>
    </xf>
    <xf numFmtId="0" fontId="34" fillId="0" borderId="4" xfId="0" applyNumberFormat="1" applyFont="1" applyFill="1" applyBorder="1" applyAlignment="1">
      <alignment horizontal="center" vertical="center" shrinkToFit="1"/>
    </xf>
    <xf numFmtId="0" fontId="34" fillId="0" borderId="10" xfId="0" applyNumberFormat="1" applyFont="1" applyFill="1" applyBorder="1" applyAlignment="1">
      <alignment horizontal="center" vertical="center" shrinkToFit="1"/>
    </xf>
    <xf numFmtId="0" fontId="34" fillId="0" borderId="18" xfId="0" applyNumberFormat="1" applyFont="1" applyFill="1" applyBorder="1" applyAlignment="1">
      <alignment horizontal="center" vertical="center" shrinkToFit="1"/>
    </xf>
    <xf numFmtId="0" fontId="39" fillId="0" borderId="1" xfId="0" applyNumberFormat="1" applyFont="1" applyFill="1" applyBorder="1" applyAlignment="1">
      <alignment horizontal="center" vertical="center" shrinkToFit="1"/>
    </xf>
    <xf numFmtId="0" fontId="39" fillId="0" borderId="12" xfId="0" applyNumberFormat="1" applyFont="1" applyFill="1" applyBorder="1" applyAlignment="1">
      <alignment horizontal="center" vertical="center" shrinkToFit="1"/>
    </xf>
    <xf numFmtId="0" fontId="39" fillId="0" borderId="4" xfId="0" applyNumberFormat="1" applyFont="1" applyFill="1" applyBorder="1" applyAlignment="1">
      <alignment horizontal="center" vertical="center" shrinkToFit="1"/>
    </xf>
    <xf numFmtId="0" fontId="39" fillId="0" borderId="2" xfId="0" applyNumberFormat="1" applyFont="1" applyFill="1" applyBorder="1" applyAlignment="1">
      <alignment horizontal="center" vertical="center" shrinkToFit="1"/>
    </xf>
    <xf numFmtId="0" fontId="39" fillId="0" borderId="3" xfId="0" applyNumberFormat="1" applyFont="1" applyFill="1" applyBorder="1" applyAlignment="1">
      <alignment horizontal="center" vertical="center" shrinkToFit="1"/>
    </xf>
    <xf numFmtId="0" fontId="34" fillId="0" borderId="15" xfId="0" applyNumberFormat="1" applyFont="1" applyFill="1" applyBorder="1" applyAlignment="1">
      <alignment horizontal="center" vertical="center" shrinkToFit="1"/>
    </xf>
    <xf numFmtId="0" fontId="34" fillId="0" borderId="17" xfId="0" applyNumberFormat="1" applyFont="1" applyFill="1" applyBorder="1" applyAlignment="1">
      <alignment horizontal="center" vertical="center" shrinkToFit="1"/>
    </xf>
    <xf numFmtId="0" fontId="41" fillId="0" borderId="4" xfId="0" applyNumberFormat="1" applyFont="1" applyFill="1" applyBorder="1" applyAlignment="1">
      <alignment horizontal="center" vertical="center" shrinkToFit="1"/>
    </xf>
    <xf numFmtId="0" fontId="42" fillId="0" borderId="1" xfId="0" applyNumberFormat="1" applyFont="1" applyFill="1" applyBorder="1" applyAlignment="1">
      <alignment horizontal="center" vertical="center" shrinkToFit="1"/>
    </xf>
    <xf numFmtId="0" fontId="42" fillId="0" borderId="12" xfId="0" applyNumberFormat="1" applyFont="1" applyFill="1" applyBorder="1" applyAlignment="1">
      <alignment horizontal="center" vertical="center" shrinkToFit="1"/>
    </xf>
    <xf numFmtId="0" fontId="42" fillId="0" borderId="10" xfId="0" applyNumberFormat="1" applyFont="1" applyFill="1" applyBorder="1" applyAlignment="1">
      <alignment horizontal="center" vertical="center" shrinkToFit="1"/>
    </xf>
    <xf numFmtId="0" fontId="42" fillId="0" borderId="14" xfId="0" applyNumberFormat="1" applyFont="1" applyFill="1" applyBorder="1" applyAlignment="1">
      <alignment horizontal="center" vertical="center" shrinkToFit="1"/>
    </xf>
    <xf numFmtId="0" fontId="41" fillId="0" borderId="10" xfId="0" applyNumberFormat="1" applyFont="1" applyFill="1" applyBorder="1" applyAlignment="1">
      <alignment horizontal="center" vertical="center" shrinkToFit="1"/>
    </xf>
    <xf numFmtId="0" fontId="42" fillId="0" borderId="4" xfId="0" applyNumberFormat="1" applyFont="1" applyFill="1" applyBorder="1" applyAlignment="1">
      <alignment horizontal="center" vertical="center" shrinkToFit="1"/>
    </xf>
    <xf numFmtId="0" fontId="39" fillId="0" borderId="10" xfId="0" applyNumberFormat="1" applyFont="1" applyFill="1" applyBorder="1" applyAlignment="1">
      <alignment horizontal="center" vertical="center" shrinkToFit="1"/>
    </xf>
    <xf numFmtId="0" fontId="39" fillId="0" borderId="15" xfId="0" applyNumberFormat="1" applyFont="1" applyFill="1" applyBorder="1" applyAlignment="1">
      <alignment horizontal="center" vertical="center" shrinkToFit="1"/>
    </xf>
    <xf numFmtId="0" fontId="41" fillId="0" borderId="0" xfId="0" applyNumberFormat="1" applyFont="1" applyFill="1" applyBorder="1" applyAlignment="1">
      <alignment horizontal="center" vertical="center" shrinkToFit="1"/>
    </xf>
    <xf numFmtId="0" fontId="43" fillId="0" borderId="3" xfId="0" applyNumberFormat="1" applyFont="1" applyFill="1" applyBorder="1" applyAlignment="1">
      <alignment horizontal="center" vertical="center" shrinkToFit="1"/>
    </xf>
    <xf numFmtId="0" fontId="43" fillId="0" borderId="15" xfId="0" applyNumberFormat="1" applyFont="1" applyFill="1" applyBorder="1" applyAlignment="1">
      <alignment horizontal="center" vertical="center" shrinkToFit="1"/>
    </xf>
    <xf numFmtId="0" fontId="9" fillId="0" borderId="0" xfId="0" applyNumberFormat="1" applyFont="1" applyFill="1" applyAlignment="1">
      <alignment vertical="center" shrinkToFit="1"/>
    </xf>
    <xf numFmtId="0" fontId="13" fillId="0" borderId="0" xfId="0" applyNumberFormat="1" applyFont="1" applyFill="1" applyAlignment="1">
      <alignment horizontal="right" vertical="center" shrinkToFit="1"/>
    </xf>
    <xf numFmtId="0" fontId="11" fillId="0" borderId="1" xfId="0" applyNumberFormat="1" applyFont="1" applyFill="1" applyBorder="1" applyAlignment="1">
      <alignment horizontal="right" vertical="center" shrinkToFit="1"/>
    </xf>
    <xf numFmtId="0" fontId="11" fillId="0" borderId="0" xfId="0" applyNumberFormat="1" applyFont="1" applyFill="1" applyBorder="1" applyAlignment="1">
      <alignment horizontal="right" vertical="center" shrinkToFit="1"/>
    </xf>
    <xf numFmtId="0" fontId="11" fillId="0" borderId="0" xfId="0" applyNumberFormat="1" applyFont="1" applyFill="1" applyAlignment="1">
      <alignment vertical="center" shrinkToFit="1"/>
    </xf>
    <xf numFmtId="0" fontId="0" fillId="0" borderId="0" xfId="0" applyNumberFormat="1" applyFont="1" applyFill="1" applyAlignment="1">
      <alignment vertical="center" shrinkToFit="1"/>
    </xf>
    <xf numFmtId="0" fontId="0" fillId="0" borderId="14" xfId="0" applyNumberFormat="1" applyFont="1" applyFill="1" applyBorder="1" applyAlignment="1">
      <alignment vertical="center" shrinkToFit="1"/>
    </xf>
    <xf numFmtId="0" fontId="0" fillId="0" borderId="1" xfId="0" applyNumberFormat="1" applyFont="1" applyFill="1" applyBorder="1" applyAlignment="1">
      <alignment vertical="center" shrinkToFit="1"/>
    </xf>
    <xf numFmtId="0" fontId="0" fillId="0" borderId="1" xfId="0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vertical="center" shrinkToFit="1"/>
    </xf>
    <xf numFmtId="0" fontId="14" fillId="0" borderId="1" xfId="0" applyNumberFormat="1" applyFont="1" applyFill="1" applyBorder="1" applyAlignment="1">
      <alignment horizontal="right" vertical="center" shrinkToFit="1"/>
    </xf>
    <xf numFmtId="0" fontId="0" fillId="0" borderId="0" xfId="0" applyNumberFormat="1" applyFont="1" applyFill="1" applyBorder="1" applyAlignment="1">
      <alignment horizontal="right" vertical="center" shrinkToFit="1"/>
    </xf>
    <xf numFmtId="49" fontId="5" fillId="0" borderId="2" xfId="0" applyNumberFormat="1" applyFont="1" applyFill="1" applyBorder="1" applyAlignment="1">
      <alignment horizontal="center" vertical="center" shrinkToFit="1"/>
    </xf>
    <xf numFmtId="49" fontId="5" fillId="0" borderId="38" xfId="0" applyNumberFormat="1" applyFont="1" applyFill="1" applyBorder="1" applyAlignment="1">
      <alignment horizontal="center" vertical="center" shrinkToFit="1"/>
    </xf>
    <xf numFmtId="49" fontId="5" fillId="0" borderId="30" xfId="0" applyNumberFormat="1" applyFont="1" applyFill="1" applyBorder="1" applyAlignment="1">
      <alignment horizontal="center" vertical="center" shrinkToFit="1"/>
    </xf>
    <xf numFmtId="49" fontId="5" fillId="0" borderId="6" xfId="0" applyNumberFormat="1" applyFont="1" applyFill="1" applyBorder="1" applyAlignment="1">
      <alignment horizontal="center" vertical="center" shrinkToFit="1"/>
    </xf>
    <xf numFmtId="49" fontId="5" fillId="0" borderId="31" xfId="0" applyNumberFormat="1" applyFont="1" applyFill="1" applyBorder="1" applyAlignment="1">
      <alignment horizontal="center" vertical="center" shrinkToFit="1"/>
    </xf>
    <xf numFmtId="49" fontId="5" fillId="0" borderId="39" xfId="0" applyNumberFormat="1" applyFont="1" applyFill="1" applyBorder="1" applyAlignment="1">
      <alignment horizontal="center" vertical="center" shrinkToFit="1"/>
    </xf>
    <xf numFmtId="49" fontId="5" fillId="0" borderId="6" xfId="0" quotePrefix="1" applyNumberFormat="1" applyFont="1" applyFill="1" applyBorder="1" applyAlignment="1">
      <alignment horizontal="center" vertical="center" shrinkToFit="1"/>
    </xf>
    <xf numFmtId="49" fontId="0" fillId="0" borderId="0" xfId="0" applyNumberFormat="1" applyFont="1" applyBorder="1" applyAlignment="1">
      <alignment vertical="center" shrinkToFit="1"/>
    </xf>
    <xf numFmtId="49" fontId="16" fillId="0" borderId="22" xfId="0" applyNumberFormat="1" applyFont="1" applyBorder="1" applyAlignment="1">
      <alignment horizontal="center" vertical="center" shrinkToFit="1"/>
    </xf>
    <xf numFmtId="49" fontId="16" fillId="2" borderId="18" xfId="0" applyNumberFormat="1" applyFont="1" applyFill="1" applyBorder="1" applyAlignment="1">
      <alignment horizontal="center" vertical="center" shrinkToFit="1"/>
    </xf>
    <xf numFmtId="49" fontId="16" fillId="2" borderId="16" xfId="0" applyNumberFormat="1" applyFont="1" applyFill="1" applyBorder="1" applyAlignment="1">
      <alignment horizontal="center" vertical="center" shrinkToFit="1"/>
    </xf>
    <xf numFmtId="49" fontId="16" fillId="0" borderId="23" xfId="0" applyNumberFormat="1" applyFont="1" applyBorder="1" applyAlignment="1">
      <alignment horizontal="center" vertical="center" shrinkToFit="1"/>
    </xf>
    <xf numFmtId="49" fontId="46" fillId="0" borderId="17" xfId="0" applyNumberFormat="1" applyFont="1" applyBorder="1" applyAlignment="1">
      <alignment horizontal="center" vertical="center" shrinkToFit="1"/>
    </xf>
    <xf numFmtId="49" fontId="46" fillId="0" borderId="18" xfId="0" applyNumberFormat="1" applyFont="1" applyBorder="1" applyAlignment="1">
      <alignment horizontal="center" vertical="center" shrinkToFit="1"/>
    </xf>
    <xf numFmtId="0" fontId="32" fillId="0" borderId="9" xfId="0" applyNumberFormat="1" applyFont="1" applyFill="1" applyBorder="1" applyAlignment="1">
      <alignment horizontal="center" vertical="center" shrinkToFit="1"/>
    </xf>
    <xf numFmtId="0" fontId="32" fillId="0" borderId="27" xfId="0" applyNumberFormat="1" applyFont="1" applyFill="1" applyBorder="1" applyAlignment="1">
      <alignment horizontal="center" vertical="center" shrinkToFit="1"/>
    </xf>
    <xf numFmtId="49" fontId="35" fillId="0" borderId="18" xfId="0" applyNumberFormat="1" applyFont="1" applyBorder="1" applyAlignment="1">
      <alignment horizontal="center" vertical="center" shrinkToFit="1"/>
    </xf>
    <xf numFmtId="49" fontId="35" fillId="0" borderId="16" xfId="0" applyNumberFormat="1" applyFont="1" applyBorder="1" applyAlignment="1">
      <alignment horizontal="center" vertical="center" shrinkToFit="1"/>
    </xf>
    <xf numFmtId="49" fontId="18" fillId="0" borderId="17" xfId="0" applyNumberFormat="1" applyFont="1" applyFill="1" applyBorder="1" applyAlignment="1">
      <alignment vertical="center" shrinkToFit="1"/>
    </xf>
    <xf numFmtId="49" fontId="31" fillId="2" borderId="23" xfId="0" applyNumberFormat="1" applyFont="1" applyFill="1" applyBorder="1" applyAlignment="1">
      <alignment horizontal="center" vertical="center" shrinkToFit="1"/>
    </xf>
    <xf numFmtId="0" fontId="5" fillId="0" borderId="4" xfId="0" applyNumberFormat="1" applyFont="1" applyFill="1" applyBorder="1" applyAlignment="1">
      <alignment horizontal="center" vertical="center" shrinkToFit="1"/>
    </xf>
    <xf numFmtId="0" fontId="5" fillId="0" borderId="23" xfId="0" applyNumberFormat="1" applyFont="1" applyFill="1" applyBorder="1" applyAlignment="1">
      <alignment horizontal="center" vertical="center" shrinkToFit="1"/>
    </xf>
    <xf numFmtId="0" fontId="5" fillId="0" borderId="18" xfId="0" applyNumberFormat="1" applyFont="1" applyFill="1" applyBorder="1" applyAlignment="1">
      <alignment horizontal="center" vertical="center" shrinkToFit="1"/>
    </xf>
    <xf numFmtId="0" fontId="5" fillId="0" borderId="17" xfId="0" applyNumberFormat="1" applyFont="1" applyFill="1" applyBorder="1" applyAlignment="1">
      <alignment horizontal="center" vertical="center" shrinkToFit="1"/>
    </xf>
    <xf numFmtId="0" fontId="5" fillId="0" borderId="22" xfId="0" applyNumberFormat="1" applyFont="1" applyFill="1" applyBorder="1" applyAlignment="1">
      <alignment horizontal="center" vertical="center" shrinkToFit="1"/>
    </xf>
    <xf numFmtId="0" fontId="5" fillId="0" borderId="16" xfId="0" applyNumberFormat="1" applyFont="1" applyFill="1" applyBorder="1" applyAlignment="1">
      <alignment horizontal="center" vertical="center" shrinkToFit="1"/>
    </xf>
    <xf numFmtId="0" fontId="5" fillId="0" borderId="29" xfId="0" applyNumberFormat="1" applyFont="1" applyFill="1" applyBorder="1" applyAlignment="1">
      <alignment horizontal="center" vertical="center" shrinkToFit="1"/>
    </xf>
    <xf numFmtId="0" fontId="5" fillId="0" borderId="6" xfId="0" applyNumberFormat="1" applyFont="1" applyFill="1" applyBorder="1" applyAlignment="1">
      <alignment horizontal="center" vertical="center" shrinkToFit="1"/>
    </xf>
    <xf numFmtId="0" fontId="5" fillId="0" borderId="24" xfId="0" applyNumberFormat="1" applyFont="1" applyFill="1" applyBorder="1" applyAlignment="1">
      <alignment horizontal="center" vertical="center" shrinkToFit="1"/>
    </xf>
    <xf numFmtId="0" fontId="0" fillId="0" borderId="23" xfId="0" applyNumberFormat="1" applyFont="1" applyFill="1" applyBorder="1" applyAlignment="1">
      <alignment vertical="center" shrinkToFit="1"/>
    </xf>
    <xf numFmtId="0" fontId="0" fillId="0" borderId="18" xfId="0" applyNumberFormat="1" applyFont="1" applyFill="1" applyBorder="1" applyAlignment="1">
      <alignment vertical="center" shrinkToFit="1"/>
    </xf>
    <xf numFmtId="0" fontId="11" fillId="0" borderId="18" xfId="0" applyNumberFormat="1" applyFont="1" applyFill="1" applyBorder="1" applyAlignment="1">
      <alignment horizontal="right" vertical="center" shrinkToFit="1"/>
    </xf>
    <xf numFmtId="0" fontId="0" fillId="0" borderId="19" xfId="0" applyNumberFormat="1" applyFont="1" applyFill="1" applyBorder="1" applyAlignment="1">
      <alignment vertical="center" shrinkToFit="1"/>
    </xf>
    <xf numFmtId="0" fontId="0" fillId="0" borderId="7" xfId="0" applyNumberFormat="1" applyFont="1" applyFill="1" applyBorder="1" applyAlignment="1">
      <alignment vertical="center" shrinkToFit="1"/>
    </xf>
    <xf numFmtId="0" fontId="11" fillId="0" borderId="7" xfId="0" applyNumberFormat="1" applyFont="1" applyFill="1" applyBorder="1" applyAlignment="1">
      <alignment horizontal="right" vertical="center" shrinkToFit="1"/>
    </xf>
    <xf numFmtId="0" fontId="42" fillId="0" borderId="55" xfId="0" applyNumberFormat="1" applyFont="1" applyFill="1" applyBorder="1" applyAlignment="1">
      <alignment horizontal="center" vertical="center" shrinkToFit="1"/>
    </xf>
    <xf numFmtId="49" fontId="5" fillId="0" borderId="50" xfId="0" applyNumberFormat="1" applyFont="1" applyFill="1" applyBorder="1" applyAlignment="1">
      <alignment horizontal="center" vertical="center" shrinkToFit="1"/>
    </xf>
    <xf numFmtId="0" fontId="50" fillId="0" borderId="4" xfId="0" applyNumberFormat="1" applyFont="1" applyFill="1" applyBorder="1" applyAlignment="1">
      <alignment horizontal="center" vertical="center" shrinkToFit="1"/>
    </xf>
    <xf numFmtId="0" fontId="50" fillId="0" borderId="1" xfId="0" applyNumberFormat="1" applyFont="1" applyFill="1" applyBorder="1" applyAlignment="1">
      <alignment horizontal="center" vertical="center" shrinkToFit="1"/>
    </xf>
    <xf numFmtId="0" fontId="50" fillId="0" borderId="14" xfId="0" applyNumberFormat="1" applyFont="1" applyFill="1" applyBorder="1" applyAlignment="1">
      <alignment horizontal="center" vertical="center" shrinkToFit="1"/>
    </xf>
    <xf numFmtId="0" fontId="50" fillId="0" borderId="3" xfId="0" applyNumberFormat="1" applyFont="1" applyFill="1" applyBorder="1" applyAlignment="1">
      <alignment horizontal="center" vertical="center" shrinkToFit="1"/>
    </xf>
    <xf numFmtId="0" fontId="50" fillId="0" borderId="18" xfId="0" applyNumberFormat="1" applyFont="1" applyFill="1" applyBorder="1" applyAlignment="1">
      <alignment horizontal="center" vertical="center" shrinkToFit="1"/>
    </xf>
    <xf numFmtId="0" fontId="50" fillId="0" borderId="12" xfId="0" applyNumberFormat="1" applyFont="1" applyFill="1" applyBorder="1" applyAlignment="1">
      <alignment horizontal="center" vertical="center" shrinkToFit="1"/>
    </xf>
    <xf numFmtId="0" fontId="50" fillId="0" borderId="21" xfId="0" applyNumberFormat="1" applyFont="1" applyFill="1" applyBorder="1" applyAlignment="1">
      <alignment horizontal="center" vertical="center" shrinkToFit="1"/>
    </xf>
    <xf numFmtId="0" fontId="34" fillId="0" borderId="53" xfId="0" applyNumberFormat="1" applyFont="1" applyFill="1" applyBorder="1" applyAlignment="1">
      <alignment horizontal="center" vertical="center" shrinkToFit="1"/>
    </xf>
    <xf numFmtId="0" fontId="34" fillId="0" borderId="5" xfId="0" applyNumberFormat="1" applyFont="1" applyFill="1" applyBorder="1" applyAlignment="1">
      <alignment horizontal="center" vertical="center" shrinkToFit="1"/>
    </xf>
    <xf numFmtId="0" fontId="39" fillId="0" borderId="5" xfId="0" applyNumberFormat="1" applyFont="1" applyFill="1" applyBorder="1" applyAlignment="1">
      <alignment horizontal="center" vertical="center" shrinkToFit="1"/>
    </xf>
    <xf numFmtId="0" fontId="39" fillId="0" borderId="21" xfId="0" applyNumberFormat="1" applyFont="1" applyFill="1" applyBorder="1" applyAlignment="1">
      <alignment horizontal="center" vertical="center" shrinkToFit="1"/>
    </xf>
    <xf numFmtId="0" fontId="39" fillId="0" borderId="6" xfId="0" applyNumberFormat="1" applyFont="1" applyFill="1" applyBorder="1" applyAlignment="1">
      <alignment horizontal="center" vertical="center" shrinkToFit="1"/>
    </xf>
    <xf numFmtId="0" fontId="54" fillId="0" borderId="61" xfId="0" applyNumberFormat="1" applyFont="1" applyFill="1" applyBorder="1" applyAlignment="1">
      <alignment horizontal="center" vertical="center" shrinkToFit="1"/>
    </xf>
    <xf numFmtId="0" fontId="53" fillId="0" borderId="3" xfId="0" applyNumberFormat="1" applyFont="1" applyFill="1" applyBorder="1" applyAlignment="1">
      <alignment horizontal="center" vertical="center" shrinkToFit="1"/>
    </xf>
    <xf numFmtId="49" fontId="19" fillId="0" borderId="37" xfId="0" applyNumberFormat="1" applyFont="1" applyFill="1" applyBorder="1" applyAlignment="1">
      <alignment vertical="center" shrinkToFit="1"/>
    </xf>
    <xf numFmtId="49" fontId="46" fillId="0" borderId="1" xfId="0" applyNumberFormat="1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shrinkToFit="1"/>
    </xf>
    <xf numFmtId="49" fontId="31" fillId="0" borderId="1" xfId="0" applyNumberFormat="1" applyFont="1" applyBorder="1" applyAlignment="1">
      <alignment horizontal="center" vertical="center" shrinkToFit="1"/>
    </xf>
    <xf numFmtId="49" fontId="46" fillId="0" borderId="2" xfId="0" applyNumberFormat="1" applyFont="1" applyBorder="1" applyAlignment="1">
      <alignment horizontal="center" vertical="center" shrinkToFit="1"/>
    </xf>
    <xf numFmtId="49" fontId="16" fillId="0" borderId="3" xfId="0" applyNumberFormat="1" applyFont="1" applyBorder="1" applyAlignment="1">
      <alignment horizontal="center" vertical="center" shrinkToFit="1"/>
    </xf>
    <xf numFmtId="49" fontId="27" fillId="2" borderId="17" xfId="0" applyNumberFormat="1" applyFont="1" applyFill="1" applyBorder="1" applyAlignment="1">
      <alignment horizontal="center" vertical="center" shrinkToFit="1"/>
    </xf>
    <xf numFmtId="49" fontId="27" fillId="0" borderId="18" xfId="0" applyNumberFormat="1" applyFont="1" applyBorder="1" applyAlignment="1">
      <alignment horizontal="center" vertical="center" shrinkToFit="1"/>
    </xf>
    <xf numFmtId="49" fontId="27" fillId="0" borderId="18" xfId="0" quotePrefix="1" applyNumberFormat="1" applyFont="1" applyBorder="1" applyAlignment="1">
      <alignment horizontal="center" vertical="center" shrinkToFit="1"/>
    </xf>
    <xf numFmtId="49" fontId="27" fillId="0" borderId="16" xfId="0" applyNumberFormat="1" applyFont="1" applyBorder="1" applyAlignment="1">
      <alignment horizontal="center" vertical="center" shrinkToFit="1"/>
    </xf>
    <xf numFmtId="49" fontId="31" fillId="2" borderId="2" xfId="0" applyNumberFormat="1" applyFont="1" applyFill="1" applyBorder="1" applyAlignment="1">
      <alignment horizontal="center" vertical="center" shrinkToFit="1"/>
    </xf>
    <xf numFmtId="49" fontId="31" fillId="0" borderId="2" xfId="0" applyNumberFormat="1" applyFont="1" applyBorder="1" applyAlignment="1">
      <alignment horizontal="center" vertical="center" shrinkToFit="1"/>
    </xf>
    <xf numFmtId="49" fontId="28" fillId="0" borderId="17" xfId="0" applyNumberFormat="1" applyFont="1" applyBorder="1" applyAlignment="1">
      <alignment vertical="center" shrinkToFit="1"/>
    </xf>
    <xf numFmtId="49" fontId="27" fillId="0" borderId="16" xfId="0" quotePrefix="1" applyNumberFormat="1" applyFont="1" applyBorder="1" applyAlignment="1">
      <alignment horizontal="center" vertical="center" shrinkToFit="1"/>
    </xf>
    <xf numFmtId="49" fontId="27" fillId="0" borderId="17" xfId="0" applyNumberFormat="1" applyFont="1" applyBorder="1" applyAlignment="1">
      <alignment horizontal="center" vertical="center" shrinkToFit="1"/>
    </xf>
    <xf numFmtId="49" fontId="28" fillId="0" borderId="18" xfId="0" applyNumberFormat="1" applyFont="1" applyBorder="1" applyAlignment="1">
      <alignment vertical="center" shrinkToFit="1"/>
    </xf>
    <xf numFmtId="49" fontId="27" fillId="0" borderId="16" xfId="0" applyNumberFormat="1" applyFont="1" applyBorder="1" applyAlignment="1">
      <alignment vertical="center" shrinkToFit="1"/>
    </xf>
    <xf numFmtId="49" fontId="7" fillId="0" borderId="1" xfId="0" applyNumberFormat="1" applyFont="1" applyBorder="1" applyAlignment="1">
      <alignment horizontal="center" vertical="center" wrapText="1" shrinkToFit="1"/>
    </xf>
    <xf numFmtId="49" fontId="7" fillId="0" borderId="3" xfId="0" applyNumberFormat="1" applyFont="1" applyBorder="1" applyAlignment="1">
      <alignment horizontal="center" vertical="center" wrapText="1" shrinkToFit="1"/>
    </xf>
    <xf numFmtId="49" fontId="20" fillId="0" borderId="14" xfId="0" applyNumberFormat="1" applyFont="1" applyBorder="1" applyAlignment="1">
      <alignment horizontal="center" vertical="center" wrapText="1" shrinkToFit="1"/>
    </xf>
    <xf numFmtId="49" fontId="47" fillId="0" borderId="23" xfId="0" applyNumberFormat="1" applyFont="1" applyBorder="1" applyAlignment="1">
      <alignment horizontal="center" vertical="center" shrinkToFit="1"/>
    </xf>
    <xf numFmtId="49" fontId="21" fillId="0" borderId="3" xfId="0" applyNumberFormat="1" applyFont="1" applyFill="1" applyBorder="1" applyAlignment="1">
      <alignment horizontal="left" vertical="center" wrapText="1" shrinkToFit="1"/>
    </xf>
    <xf numFmtId="49" fontId="37" fillId="0" borderId="16" xfId="0" applyNumberFormat="1" applyFont="1" applyFill="1" applyBorder="1" applyAlignment="1">
      <alignment horizontal="left" vertical="center" wrapText="1" shrinkToFit="1"/>
    </xf>
    <xf numFmtId="49" fontId="31" fillId="2" borderId="14" xfId="0" applyNumberFormat="1" applyFont="1" applyFill="1" applyBorder="1" applyAlignment="1">
      <alignment horizontal="center" vertical="center" shrinkToFit="1"/>
    </xf>
    <xf numFmtId="49" fontId="27" fillId="2" borderId="23" xfId="0" applyNumberFormat="1" applyFont="1" applyFill="1" applyBorder="1" applyAlignment="1">
      <alignment horizontal="center" vertical="center" shrinkToFit="1"/>
    </xf>
    <xf numFmtId="49" fontId="46" fillId="2" borderId="17" xfId="0" applyNumberFormat="1" applyFont="1" applyFill="1" applyBorder="1" applyAlignment="1">
      <alignment horizontal="center" vertical="center" shrinkToFit="1"/>
    </xf>
    <xf numFmtId="0" fontId="34" fillId="0" borderId="30" xfId="0" applyNumberFormat="1" applyFont="1" applyFill="1" applyBorder="1" applyAlignment="1">
      <alignment horizontal="center" vertical="center" shrinkToFit="1"/>
    </xf>
    <xf numFmtId="0" fontId="42" fillId="0" borderId="15" xfId="0" applyNumberFormat="1" applyFont="1" applyFill="1" applyBorder="1" applyAlignment="1">
      <alignment horizontal="center" vertical="center" shrinkToFit="1"/>
    </xf>
    <xf numFmtId="49" fontId="16" fillId="0" borderId="12" xfId="0" applyNumberFormat="1" applyFont="1" applyBorder="1" applyAlignment="1">
      <alignment horizontal="center" vertical="center" shrinkToFit="1"/>
    </xf>
    <xf numFmtId="49" fontId="27" fillId="0" borderId="22" xfId="0" applyNumberFormat="1" applyFont="1" applyBorder="1" applyAlignment="1">
      <alignment horizontal="center" vertical="center" shrinkToFit="1"/>
    </xf>
    <xf numFmtId="0" fontId="36" fillId="0" borderId="4" xfId="0" applyNumberFormat="1" applyFont="1" applyFill="1" applyBorder="1" applyAlignment="1">
      <alignment horizontal="center" vertical="center" shrinkToFit="1"/>
    </xf>
    <xf numFmtId="49" fontId="31" fillId="0" borderId="14" xfId="0" applyNumberFormat="1" applyFont="1" applyBorder="1" applyAlignment="1">
      <alignment horizontal="center" vertical="center" shrinkToFit="1"/>
    </xf>
    <xf numFmtId="49" fontId="12" fillId="0" borderId="22" xfId="0" applyNumberFormat="1" applyFont="1" applyBorder="1" applyAlignment="1">
      <alignment horizontal="center" vertical="center" shrinkToFit="1"/>
    </xf>
    <xf numFmtId="49" fontId="27" fillId="0" borderId="23" xfId="0" applyNumberFormat="1" applyFont="1" applyBorder="1" applyAlignment="1">
      <alignment horizontal="center" vertical="center" shrinkToFit="1"/>
    </xf>
    <xf numFmtId="0" fontId="57" fillId="0" borderId="1" xfId="0" applyNumberFormat="1" applyFont="1" applyFill="1" applyBorder="1" applyAlignment="1">
      <alignment horizontal="center" vertical="center" shrinkToFit="1"/>
    </xf>
    <xf numFmtId="0" fontId="57" fillId="0" borderId="18" xfId="0" applyNumberFormat="1" applyFont="1" applyFill="1" applyBorder="1" applyAlignment="1">
      <alignment horizontal="center" vertical="center" shrinkToFit="1"/>
    </xf>
    <xf numFmtId="0" fontId="58" fillId="0" borderId="4" xfId="0" applyNumberFormat="1" applyFont="1" applyFill="1" applyBorder="1" applyAlignment="1">
      <alignment horizontal="center" vertical="center" shrinkToFit="1"/>
    </xf>
    <xf numFmtId="0" fontId="58" fillId="0" borderId="6" xfId="0" applyNumberFormat="1" applyFont="1" applyFill="1" applyBorder="1" applyAlignment="1">
      <alignment horizontal="center" vertical="center" shrinkToFit="1"/>
    </xf>
    <xf numFmtId="0" fontId="34" fillId="0" borderId="6" xfId="0" applyNumberFormat="1" applyFont="1" applyFill="1" applyBorder="1" applyAlignment="1">
      <alignment horizontal="center" vertical="center" shrinkToFit="1"/>
    </xf>
    <xf numFmtId="0" fontId="5" fillId="0" borderId="10" xfId="0" applyNumberFormat="1" applyFont="1" applyFill="1" applyBorder="1" applyAlignment="1">
      <alignment horizontal="center" vertical="center" shrinkToFit="1"/>
    </xf>
    <xf numFmtId="0" fontId="50" fillId="0" borderId="2" xfId="0" applyNumberFormat="1" applyFont="1" applyFill="1" applyBorder="1" applyAlignment="1">
      <alignment horizontal="center" vertical="center" shrinkToFit="1"/>
    </xf>
    <xf numFmtId="0" fontId="50" fillId="0" borderId="22" xfId="0" applyNumberFormat="1" applyFont="1" applyFill="1" applyBorder="1" applyAlignment="1">
      <alignment horizontal="center" vertical="center" shrinkToFit="1"/>
    </xf>
    <xf numFmtId="0" fontId="50" fillId="0" borderId="37" xfId="0" applyNumberFormat="1" applyFont="1" applyFill="1" applyBorder="1" applyAlignment="1">
      <alignment horizontal="center" vertical="center" shrinkToFit="1"/>
    </xf>
    <xf numFmtId="49" fontId="18" fillId="0" borderId="37" xfId="0" applyNumberFormat="1" applyFont="1" applyFill="1" applyBorder="1" applyAlignment="1">
      <alignment vertical="center" shrinkToFit="1"/>
    </xf>
    <xf numFmtId="49" fontId="6" fillId="0" borderId="6" xfId="0" applyNumberFormat="1" applyFont="1" applyFill="1" applyBorder="1" applyAlignment="1">
      <alignment horizontal="center" vertical="center" shrinkToFit="1"/>
    </xf>
    <xf numFmtId="49" fontId="0" fillId="0" borderId="0" xfId="0" applyNumberFormat="1" applyFont="1" applyAlignment="1">
      <alignment vertical="center" shrinkToFit="1"/>
    </xf>
    <xf numFmtId="0" fontId="56" fillId="0" borderId="1" xfId="0" applyNumberFormat="1" applyFont="1" applyFill="1" applyBorder="1" applyAlignment="1">
      <alignment horizontal="right" vertical="center" shrinkToFit="1"/>
    </xf>
    <xf numFmtId="49" fontId="59" fillId="0" borderId="5" xfId="0" applyNumberFormat="1" applyFont="1" applyBorder="1" applyAlignment="1">
      <alignment horizontal="left" vertical="center" shrinkToFit="1"/>
    </xf>
    <xf numFmtId="49" fontId="60" fillId="0" borderId="4" xfId="0" applyNumberFormat="1" applyFont="1" applyBorder="1" applyAlignment="1">
      <alignment horizontal="center" vertical="center" wrapText="1" shrinkToFit="1"/>
    </xf>
    <xf numFmtId="0" fontId="34" fillId="0" borderId="37" xfId="0" applyNumberFormat="1" applyFont="1" applyFill="1" applyBorder="1" applyAlignment="1">
      <alignment horizontal="center" vertical="center" shrinkToFit="1"/>
    </xf>
    <xf numFmtId="49" fontId="46" fillId="0" borderId="16" xfId="0" applyNumberFormat="1" applyFont="1" applyBorder="1" applyAlignment="1">
      <alignment horizontal="center" vertical="center" shrinkToFit="1"/>
    </xf>
    <xf numFmtId="49" fontId="0" fillId="0" borderId="0" xfId="0" applyNumberFormat="1" applyBorder="1" applyAlignment="1">
      <alignment vertical="center" shrinkToFit="1"/>
    </xf>
    <xf numFmtId="49" fontId="0" fillId="0" borderId="28" xfId="0" applyNumberFormat="1" applyFill="1" applyBorder="1" applyAlignment="1">
      <alignment vertical="center" shrinkToFit="1"/>
    </xf>
    <xf numFmtId="49" fontId="6" fillId="0" borderId="16" xfId="0" applyNumberFormat="1" applyFont="1" applyFill="1" applyBorder="1" applyAlignment="1">
      <alignment horizontal="center" vertical="center" shrinkToFit="1"/>
    </xf>
    <xf numFmtId="0" fontId="39" fillId="0" borderId="59" xfId="0" applyNumberFormat="1" applyFont="1" applyFill="1" applyBorder="1" applyAlignment="1">
      <alignment horizontal="center" vertical="center" shrinkToFit="1"/>
    </xf>
    <xf numFmtId="0" fontId="42" fillId="0" borderId="72" xfId="0" applyNumberFormat="1" applyFont="1" applyFill="1" applyBorder="1" applyAlignment="1">
      <alignment horizontal="center" vertical="center" shrinkToFit="1"/>
    </xf>
    <xf numFmtId="0" fontId="5" fillId="0" borderId="65" xfId="0" applyNumberFormat="1" applyFont="1" applyFill="1" applyBorder="1" applyAlignment="1">
      <alignment horizontal="center" vertical="center" shrinkToFit="1"/>
    </xf>
    <xf numFmtId="0" fontId="5" fillId="0" borderId="85" xfId="0" applyNumberFormat="1" applyFont="1" applyFill="1" applyBorder="1" applyAlignment="1">
      <alignment horizontal="center" vertical="center" shrinkToFit="1"/>
    </xf>
    <xf numFmtId="0" fontId="34" fillId="0" borderId="65" xfId="0" applyNumberFormat="1" applyFont="1" applyFill="1" applyBorder="1" applyAlignment="1">
      <alignment horizontal="center" vertical="center" shrinkToFit="1"/>
    </xf>
    <xf numFmtId="0" fontId="42" fillId="0" borderId="16" xfId="0" applyNumberFormat="1" applyFont="1" applyFill="1" applyBorder="1" applyAlignment="1">
      <alignment horizontal="center" vertical="center" shrinkToFit="1"/>
    </xf>
    <xf numFmtId="0" fontId="5" fillId="0" borderId="62" xfId="0" applyNumberFormat="1" applyFont="1" applyFill="1" applyBorder="1" applyAlignment="1">
      <alignment horizontal="center" vertical="center" shrinkToFit="1"/>
    </xf>
    <xf numFmtId="0" fontId="34" fillId="0" borderId="26" xfId="0" applyNumberFormat="1" applyFont="1" applyFill="1" applyBorder="1" applyAlignment="1">
      <alignment horizontal="center" vertical="center" shrinkToFit="1"/>
    </xf>
    <xf numFmtId="0" fontId="5" fillId="0" borderId="72" xfId="0" applyNumberFormat="1" applyFont="1" applyFill="1" applyBorder="1" applyAlignment="1">
      <alignment horizontal="center" vertical="center" shrinkToFit="1"/>
    </xf>
    <xf numFmtId="0" fontId="50" fillId="0" borderId="65" xfId="0" applyNumberFormat="1" applyFont="1" applyFill="1" applyBorder="1" applyAlignment="1">
      <alignment horizontal="center" vertical="center" shrinkToFit="1"/>
    </xf>
    <xf numFmtId="0" fontId="53" fillId="0" borderId="65" xfId="0" applyNumberFormat="1" applyFont="1" applyFill="1" applyBorder="1" applyAlignment="1">
      <alignment horizontal="center" vertical="center" shrinkToFit="1"/>
    </xf>
    <xf numFmtId="0" fontId="50" fillId="0" borderId="17" xfId="0" applyNumberFormat="1" applyFont="1" applyFill="1" applyBorder="1" applyAlignment="1">
      <alignment horizontal="center" vertical="center" shrinkToFit="1"/>
    </xf>
    <xf numFmtId="0" fontId="34" fillId="0" borderId="22" xfId="0" applyNumberFormat="1" applyFont="1" applyFill="1" applyBorder="1" applyAlignment="1">
      <alignment horizontal="center" vertical="center" shrinkToFit="1"/>
    </xf>
    <xf numFmtId="49" fontId="60" fillId="0" borderId="5" xfId="0" applyNumberFormat="1" applyFont="1" applyBorder="1" applyAlignment="1">
      <alignment horizontal="center" vertical="center" wrapText="1" shrinkToFit="1"/>
    </xf>
    <xf numFmtId="49" fontId="6" fillId="0" borderId="31" xfId="0" applyNumberFormat="1" applyFont="1" applyFill="1" applyBorder="1" applyAlignment="1">
      <alignment horizontal="center" vertical="center" shrinkToFit="1"/>
    </xf>
    <xf numFmtId="49" fontId="6" fillId="0" borderId="3" xfId="0" applyNumberFormat="1" applyFont="1" applyFill="1" applyBorder="1" applyAlignment="1">
      <alignment horizontal="center" vertical="center" shrinkToFit="1"/>
    </xf>
    <xf numFmtId="0" fontId="50" fillId="0" borderId="92" xfId="0" applyNumberFormat="1" applyFont="1" applyFill="1" applyBorder="1" applyAlignment="1">
      <alignment horizontal="center" vertical="center" shrinkToFit="1"/>
    </xf>
    <xf numFmtId="0" fontId="57" fillId="0" borderId="6" xfId="0" applyNumberFormat="1" applyFont="1" applyFill="1" applyBorder="1" applyAlignment="1">
      <alignment horizontal="center" vertical="center" shrinkToFit="1"/>
    </xf>
    <xf numFmtId="0" fontId="58" fillId="0" borderId="38" xfId="0" applyNumberFormat="1" applyFont="1" applyFill="1" applyBorder="1" applyAlignment="1">
      <alignment horizontal="center" vertical="center" shrinkToFit="1"/>
    </xf>
    <xf numFmtId="0" fontId="51" fillId="0" borderId="6" xfId="0" applyNumberFormat="1" applyFont="1" applyFill="1" applyBorder="1" applyAlignment="1">
      <alignment horizontal="center" vertical="center" shrinkToFit="1"/>
    </xf>
    <xf numFmtId="0" fontId="51" fillId="0" borderId="12" xfId="0" applyNumberFormat="1" applyFont="1" applyFill="1" applyBorder="1" applyAlignment="1">
      <alignment horizontal="center" vertical="center" shrinkToFit="1"/>
    </xf>
    <xf numFmtId="49" fontId="6" fillId="0" borderId="19" xfId="0" applyNumberFormat="1" applyFont="1" applyFill="1" applyBorder="1" applyAlignment="1">
      <alignment horizontal="center" vertical="center" shrinkToFit="1"/>
    </xf>
    <xf numFmtId="49" fontId="6" fillId="0" borderId="7" xfId="0" applyNumberFormat="1" applyFont="1" applyFill="1" applyBorder="1" applyAlignment="1">
      <alignment horizontal="center" vertical="center" shrinkToFit="1"/>
    </xf>
    <xf numFmtId="0" fontId="32" fillId="0" borderId="11" xfId="0" applyNumberFormat="1" applyFont="1" applyFill="1" applyBorder="1" applyAlignment="1">
      <alignment horizontal="center" vertical="center" shrinkToFit="1"/>
    </xf>
    <xf numFmtId="0" fontId="32" fillId="0" borderId="7" xfId="0" applyNumberFormat="1" applyFont="1" applyFill="1" applyBorder="1" applyAlignment="1">
      <alignment horizontal="center" vertical="center" shrinkToFit="1"/>
    </xf>
    <xf numFmtId="0" fontId="32" fillId="0" borderId="8" xfId="0" applyNumberFormat="1" applyFont="1" applyFill="1" applyBorder="1" applyAlignment="1">
      <alignment horizontal="center" vertical="center" shrinkToFit="1"/>
    </xf>
    <xf numFmtId="0" fontId="32" fillId="0" borderId="19" xfId="0" applyNumberFormat="1" applyFont="1" applyFill="1" applyBorder="1" applyAlignment="1">
      <alignment horizontal="center" vertical="center" shrinkToFit="1"/>
    </xf>
    <xf numFmtId="0" fontId="58" fillId="0" borderId="32" xfId="0" applyNumberFormat="1" applyFont="1" applyFill="1" applyBorder="1" applyAlignment="1">
      <alignment horizontal="center" vertical="center" shrinkToFit="1"/>
    </xf>
    <xf numFmtId="0" fontId="39" fillId="0" borderId="7" xfId="0" applyNumberFormat="1" applyFont="1" applyFill="1" applyBorder="1" applyAlignment="1">
      <alignment horizontal="center" vertical="center" shrinkToFit="1"/>
    </xf>
    <xf numFmtId="0" fontId="32" fillId="0" borderId="13" xfId="0" applyNumberFormat="1" applyFont="1" applyFill="1" applyBorder="1" applyAlignment="1">
      <alignment horizontal="center" vertical="center" shrinkToFit="1"/>
    </xf>
    <xf numFmtId="0" fontId="57" fillId="0" borderId="7" xfId="0" applyNumberFormat="1" applyFont="1" applyFill="1" applyBorder="1" applyAlignment="1">
      <alignment horizontal="center" vertical="center" shrinkToFit="1"/>
    </xf>
    <xf numFmtId="0" fontId="58" fillId="0" borderId="54" xfId="0" applyNumberFormat="1" applyFont="1" applyFill="1" applyBorder="1" applyAlignment="1">
      <alignment horizontal="center" vertical="center" shrinkToFit="1"/>
    </xf>
    <xf numFmtId="0" fontId="32" fillId="0" borderId="43" xfId="0" applyNumberFormat="1" applyFont="1" applyFill="1" applyBorder="1" applyAlignment="1">
      <alignment horizontal="center" vertical="center" shrinkToFit="1"/>
    </xf>
    <xf numFmtId="0" fontId="32" fillId="0" borderId="20" xfId="0" applyNumberFormat="1" applyFont="1" applyFill="1" applyBorder="1" applyAlignment="1">
      <alignment horizontal="center" vertical="center" shrinkToFit="1"/>
    </xf>
    <xf numFmtId="49" fontId="16" fillId="0" borderId="1" xfId="0" applyNumberFormat="1" applyFont="1" applyFill="1" applyBorder="1" applyAlignment="1">
      <alignment horizontal="center" vertical="center" shrinkToFit="1"/>
    </xf>
    <xf numFmtId="49" fontId="55" fillId="0" borderId="1" xfId="0" applyNumberFormat="1" applyFont="1" applyFill="1" applyBorder="1" applyAlignment="1">
      <alignment horizontal="center" vertical="center" shrinkToFit="1"/>
    </xf>
    <xf numFmtId="49" fontId="55" fillId="0" borderId="3" xfId="0" quotePrefix="1" applyNumberFormat="1" applyFont="1" applyFill="1" applyBorder="1" applyAlignment="1">
      <alignment horizontal="center" vertical="center" shrinkToFit="1"/>
    </xf>
    <xf numFmtId="49" fontId="46" fillId="0" borderId="2" xfId="0" applyNumberFormat="1" applyFont="1" applyFill="1" applyBorder="1" applyAlignment="1">
      <alignment horizontal="center" vertical="center" shrinkToFit="1"/>
    </xf>
    <xf numFmtId="49" fontId="16" fillId="0" borderId="3" xfId="0" applyNumberFormat="1" applyFont="1" applyFill="1" applyBorder="1" applyAlignment="1">
      <alignment horizontal="center" vertical="center" shrinkToFit="1"/>
    </xf>
    <xf numFmtId="49" fontId="16" fillId="0" borderId="2" xfId="0" applyNumberFormat="1" applyFont="1" applyFill="1" applyBorder="1" applyAlignment="1">
      <alignment horizontal="center" vertical="center" shrinkToFit="1"/>
    </xf>
    <xf numFmtId="49" fontId="46" fillId="0" borderId="1" xfId="0" applyNumberFormat="1" applyFont="1" applyFill="1" applyBorder="1" applyAlignment="1">
      <alignment horizontal="center" vertical="center" shrinkToFit="1"/>
    </xf>
    <xf numFmtId="49" fontId="27" fillId="0" borderId="18" xfId="0" applyNumberFormat="1" applyFont="1" applyFill="1" applyBorder="1" applyAlignment="1">
      <alignment horizontal="center" vertical="center" shrinkToFit="1"/>
    </xf>
    <xf numFmtId="49" fontId="27" fillId="0" borderId="16" xfId="0" applyNumberFormat="1" applyFont="1" applyFill="1" applyBorder="1" applyAlignment="1">
      <alignment horizontal="center" vertical="center" shrinkToFit="1"/>
    </xf>
    <xf numFmtId="49" fontId="27" fillId="0" borderId="17" xfId="0" applyNumberFormat="1" applyFont="1" applyFill="1" applyBorder="1" applyAlignment="1">
      <alignment horizontal="center" vertical="center" shrinkToFit="1"/>
    </xf>
    <xf numFmtId="49" fontId="27" fillId="0" borderId="18" xfId="0" quotePrefix="1" applyNumberFormat="1" applyFont="1" applyFill="1" applyBorder="1" applyAlignment="1">
      <alignment horizontal="center" vertical="center" shrinkToFit="1"/>
    </xf>
    <xf numFmtId="49" fontId="27" fillId="0" borderId="17" xfId="0" quotePrefix="1" applyNumberFormat="1" applyFont="1" applyFill="1" applyBorder="1" applyAlignment="1">
      <alignment horizontal="center" vertical="center" shrinkToFit="1"/>
    </xf>
    <xf numFmtId="49" fontId="68" fillId="0" borderId="17" xfId="0" applyNumberFormat="1" applyFont="1" applyBorder="1" applyAlignment="1">
      <alignment horizontal="center" vertical="center" shrinkToFit="1"/>
    </xf>
    <xf numFmtId="0" fontId="34" fillId="0" borderId="41" xfId="0" applyNumberFormat="1" applyFont="1" applyFill="1" applyBorder="1" applyAlignment="1">
      <alignment horizontal="center" vertical="center" shrinkToFit="1"/>
    </xf>
    <xf numFmtId="49" fontId="55" fillId="0" borderId="12" xfId="0" applyNumberFormat="1" applyFont="1" applyFill="1" applyBorder="1" applyAlignment="1">
      <alignment horizontal="center" vertical="center" shrinkToFit="1"/>
    </xf>
    <xf numFmtId="49" fontId="27" fillId="0" borderId="22" xfId="0" applyNumberFormat="1" applyFont="1" applyFill="1" applyBorder="1" applyAlignment="1">
      <alignment horizontal="center" vertical="center" shrinkToFit="1"/>
    </xf>
    <xf numFmtId="49" fontId="46" fillId="0" borderId="23" xfId="0" applyNumberFormat="1" applyFont="1" applyBorder="1" applyAlignment="1">
      <alignment horizontal="center" vertical="center" shrinkToFit="1"/>
    </xf>
    <xf numFmtId="0" fontId="41" fillId="0" borderId="40" xfId="0" applyNumberFormat="1" applyFont="1" applyFill="1" applyBorder="1" applyAlignment="1">
      <alignment horizontal="center" vertical="center" shrinkToFit="1"/>
    </xf>
    <xf numFmtId="0" fontId="41" fillId="0" borderId="1" xfId="0" applyNumberFormat="1" applyFont="1" applyFill="1" applyBorder="1" applyAlignment="1">
      <alignment horizontal="center" vertical="center" shrinkToFit="1"/>
    </xf>
    <xf numFmtId="49" fontId="68" fillId="0" borderId="24" xfId="0" applyNumberFormat="1" applyFont="1" applyBorder="1" applyAlignment="1">
      <alignment horizontal="center" vertical="center" shrinkToFit="1"/>
    </xf>
    <xf numFmtId="49" fontId="68" fillId="2" borderId="17" xfId="0" applyNumberFormat="1" applyFont="1" applyFill="1" applyBorder="1" applyAlignment="1">
      <alignment horizontal="center" vertical="center" shrinkToFit="1"/>
    </xf>
    <xf numFmtId="49" fontId="6" fillId="0" borderId="30" xfId="0" applyNumberFormat="1" applyFont="1" applyFill="1" applyBorder="1" applyAlignment="1">
      <alignment horizontal="center" vertical="center" shrinkToFit="1"/>
    </xf>
    <xf numFmtId="49" fontId="6" fillId="0" borderId="17" xfId="0" applyNumberFormat="1" applyFont="1" applyFill="1" applyBorder="1" applyAlignment="1">
      <alignment horizontal="center" vertical="center" shrinkToFit="1"/>
    </xf>
    <xf numFmtId="49" fontId="7" fillId="0" borderId="10" xfId="0" applyNumberFormat="1" applyFont="1" applyBorder="1" applyAlignment="1">
      <alignment horizontal="center" vertical="center" wrapText="1" shrinkToFit="1"/>
    </xf>
    <xf numFmtId="49" fontId="7" fillId="0" borderId="4" xfId="0" applyNumberFormat="1" applyFont="1" applyBorder="1" applyAlignment="1">
      <alignment horizontal="center" vertical="center" wrapText="1" shrinkToFit="1"/>
    </xf>
    <xf numFmtId="49" fontId="7" fillId="0" borderId="5" xfId="0" applyNumberFormat="1" applyFont="1" applyBorder="1" applyAlignment="1">
      <alignment horizontal="center" vertical="center" wrapText="1" shrinkToFit="1"/>
    </xf>
    <xf numFmtId="49" fontId="35" fillId="0" borderId="17" xfId="0" applyNumberFormat="1" applyFont="1" applyBorder="1" applyAlignment="1">
      <alignment horizontal="center" vertical="center" shrinkToFit="1"/>
    </xf>
    <xf numFmtId="0" fontId="38" fillId="0" borderId="4" xfId="0" applyNumberFormat="1" applyFont="1" applyFill="1" applyBorder="1" applyAlignment="1">
      <alignment horizontal="center" vertical="center" shrinkToFit="1"/>
    </xf>
    <xf numFmtId="0" fontId="5" fillId="0" borderId="15" xfId="0" applyNumberFormat="1" applyFont="1" applyFill="1" applyBorder="1" applyAlignment="1">
      <alignment horizontal="center" vertical="center" shrinkToFit="1"/>
    </xf>
    <xf numFmtId="0" fontId="38" fillId="0" borderId="10" xfId="0" applyNumberFormat="1" applyFont="1" applyFill="1" applyBorder="1" applyAlignment="1">
      <alignment horizontal="center" vertical="center" shrinkToFit="1"/>
    </xf>
    <xf numFmtId="0" fontId="5" fillId="0" borderId="77" xfId="0" applyNumberFormat="1" applyFont="1" applyFill="1" applyBorder="1" applyAlignment="1">
      <alignment horizontal="center" vertical="center" shrinkToFit="1"/>
    </xf>
    <xf numFmtId="0" fontId="5" fillId="0" borderId="5" xfId="0" applyNumberFormat="1" applyFont="1" applyFill="1" applyBorder="1" applyAlignment="1">
      <alignment horizontal="center" vertical="center" shrinkToFit="1"/>
    </xf>
    <xf numFmtId="0" fontId="38" fillId="0" borderId="21" xfId="0" applyNumberFormat="1" applyFont="1" applyFill="1" applyBorder="1" applyAlignment="1">
      <alignment horizontal="center" vertical="center" shrinkToFit="1"/>
    </xf>
    <xf numFmtId="0" fontId="38" fillId="0" borderId="87" xfId="0" applyNumberFormat="1" applyFont="1" applyFill="1" applyBorder="1" applyAlignment="1">
      <alignment horizontal="left" vertical="center" shrinkToFit="1"/>
    </xf>
    <xf numFmtId="0" fontId="38" fillId="0" borderId="52" xfId="0" applyNumberFormat="1" applyFont="1" applyFill="1" applyBorder="1" applyAlignment="1">
      <alignment horizontal="center" vertical="center" shrinkToFit="1"/>
    </xf>
    <xf numFmtId="0" fontId="38" fillId="0" borderId="46" xfId="0" applyNumberFormat="1" applyFont="1" applyFill="1" applyBorder="1" applyAlignment="1">
      <alignment horizontal="center" vertical="center" shrinkToFit="1"/>
    </xf>
    <xf numFmtId="0" fontId="38" fillId="0" borderId="46" xfId="0" quotePrefix="1" applyNumberFormat="1" applyFont="1" applyFill="1" applyBorder="1" applyAlignment="1">
      <alignment horizontal="center" vertical="center" shrinkToFit="1"/>
    </xf>
    <xf numFmtId="0" fontId="38" fillId="0" borderId="49" xfId="0" applyNumberFormat="1" applyFont="1" applyFill="1" applyBorder="1" applyAlignment="1">
      <alignment horizontal="center" vertical="center" shrinkToFit="1"/>
    </xf>
    <xf numFmtId="0" fontId="12" fillId="0" borderId="50" xfId="0" applyNumberFormat="1" applyFont="1" applyFill="1" applyBorder="1" applyAlignment="1">
      <alignment horizontal="center" vertical="center" shrinkToFit="1"/>
    </xf>
    <xf numFmtId="0" fontId="38" fillId="0" borderId="48" xfId="0" applyNumberFormat="1" applyFont="1" applyFill="1" applyBorder="1" applyAlignment="1">
      <alignment horizontal="center" vertical="center" shrinkToFit="1"/>
    </xf>
    <xf numFmtId="0" fontId="38" fillId="0" borderId="47" xfId="0" applyNumberFormat="1" applyFont="1" applyFill="1" applyBorder="1" applyAlignment="1">
      <alignment horizontal="center" vertical="center" shrinkToFit="1"/>
    </xf>
    <xf numFmtId="0" fontId="38" fillId="0" borderId="50" xfId="0" applyNumberFormat="1" applyFont="1" applyFill="1" applyBorder="1" applyAlignment="1">
      <alignment horizontal="center" vertical="center" shrinkToFit="1"/>
    </xf>
    <xf numFmtId="0" fontId="38" fillId="0" borderId="87" xfId="0" applyNumberFormat="1" applyFont="1" applyFill="1" applyBorder="1" applyAlignment="1">
      <alignment horizontal="center" vertical="center" shrinkToFit="1"/>
    </xf>
    <xf numFmtId="0" fontId="38" fillId="0" borderId="47" xfId="0" quotePrefix="1" applyNumberFormat="1" applyFont="1" applyFill="1" applyBorder="1" applyAlignment="1">
      <alignment horizontal="center" vertical="center" shrinkToFit="1"/>
    </xf>
    <xf numFmtId="0" fontId="38" fillId="0" borderId="88" xfId="0" quotePrefix="1" applyNumberFormat="1" applyFont="1" applyFill="1" applyBorder="1" applyAlignment="1">
      <alignment horizontal="center" vertical="center" shrinkToFit="1"/>
    </xf>
    <xf numFmtId="0" fontId="38" fillId="0" borderId="51" xfId="0" applyNumberFormat="1" applyFont="1" applyFill="1" applyBorder="1" applyAlignment="1">
      <alignment horizontal="center" vertical="center" shrinkToFit="1"/>
    </xf>
    <xf numFmtId="0" fontId="12" fillId="0" borderId="37" xfId="0" applyNumberFormat="1" applyFont="1" applyFill="1" applyBorder="1" applyAlignment="1">
      <alignment horizontal="center" vertical="center" shrinkToFit="1"/>
    </xf>
    <xf numFmtId="0" fontId="12" fillId="0" borderId="6" xfId="0" applyNumberFormat="1" applyFont="1" applyFill="1" applyBorder="1" applyAlignment="1">
      <alignment horizontal="center" vertical="center" shrinkToFit="1"/>
    </xf>
    <xf numFmtId="0" fontId="38" fillId="0" borderId="51" xfId="0" quotePrefix="1" applyNumberFormat="1" applyFont="1" applyFill="1" applyBorder="1" applyAlignment="1">
      <alignment horizontal="center" vertical="center" shrinkToFit="1"/>
    </xf>
    <xf numFmtId="0" fontId="38" fillId="0" borderId="81" xfId="0" applyNumberFormat="1" applyFont="1" applyFill="1" applyBorder="1" applyAlignment="1">
      <alignment horizontal="center" vertical="center" shrinkToFit="1"/>
    </xf>
    <xf numFmtId="0" fontId="38" fillId="0" borderId="82" xfId="0" applyNumberFormat="1" applyFont="1" applyFill="1" applyBorder="1" applyAlignment="1">
      <alignment horizontal="center" vertical="center" shrinkToFit="1"/>
    </xf>
    <xf numFmtId="0" fontId="38" fillId="0" borderId="83" xfId="0" applyNumberFormat="1" applyFont="1" applyFill="1" applyBorder="1" applyAlignment="1">
      <alignment horizontal="center" vertical="center" shrinkToFit="1"/>
    </xf>
    <xf numFmtId="0" fontId="38" fillId="0" borderId="60" xfId="0" applyNumberFormat="1" applyFont="1" applyFill="1" applyBorder="1" applyAlignment="1">
      <alignment horizontal="center" vertical="center" shrinkToFit="1"/>
    </xf>
    <xf numFmtId="0" fontId="38" fillId="0" borderId="84" xfId="0" applyNumberFormat="1" applyFont="1" applyFill="1" applyBorder="1" applyAlignment="1">
      <alignment horizontal="center" vertical="center" shrinkToFit="1"/>
    </xf>
    <xf numFmtId="49" fontId="38" fillId="0" borderId="21" xfId="0" applyNumberFormat="1" applyFont="1" applyBorder="1" applyAlignment="1">
      <alignment horizontal="center" vertical="center" shrinkToFit="1"/>
    </xf>
    <xf numFmtId="49" fontId="38" fillId="0" borderId="4" xfId="0" applyNumberFormat="1" applyFont="1" applyBorder="1" applyAlignment="1">
      <alignment horizontal="center" vertical="center" shrinkToFit="1"/>
    </xf>
    <xf numFmtId="49" fontId="38" fillId="0" borderId="14" xfId="0" applyNumberFormat="1" applyFont="1" applyFill="1" applyBorder="1" applyAlignment="1">
      <alignment horizontal="center" vertical="center" shrinkToFit="1"/>
    </xf>
    <xf numFmtId="49" fontId="38" fillId="0" borderId="1" xfId="0" applyNumberFormat="1" applyFont="1" applyFill="1" applyBorder="1" applyAlignment="1">
      <alignment horizontal="center" vertical="center" shrinkToFit="1"/>
    </xf>
    <xf numFmtId="49" fontId="38" fillId="0" borderId="3" xfId="0" applyNumberFormat="1" applyFont="1" applyFill="1" applyBorder="1" applyAlignment="1">
      <alignment horizontal="center" vertical="center" shrinkToFit="1"/>
    </xf>
    <xf numFmtId="0" fontId="39" fillId="0" borderId="38" xfId="0" applyNumberFormat="1" applyFont="1" applyFill="1" applyBorder="1" applyAlignment="1">
      <alignment horizontal="center" vertical="center" shrinkToFit="1"/>
    </xf>
    <xf numFmtId="0" fontId="34" fillId="0" borderId="19" xfId="0" applyNumberFormat="1" applyFont="1" applyFill="1" applyBorder="1" applyAlignment="1">
      <alignment horizontal="center" vertical="center" shrinkToFit="1"/>
    </xf>
    <xf numFmtId="49" fontId="47" fillId="0" borderId="21" xfId="0" applyNumberFormat="1" applyFont="1" applyBorder="1" applyAlignment="1">
      <alignment horizontal="center" vertical="center" wrapText="1" shrinkToFit="1"/>
    </xf>
    <xf numFmtId="49" fontId="47" fillId="0" borderId="30" xfId="0" applyNumberFormat="1" applyFont="1" applyFill="1" applyBorder="1" applyAlignment="1">
      <alignment horizontal="center" vertical="center" shrinkToFit="1"/>
    </xf>
    <xf numFmtId="49" fontId="55" fillId="0" borderId="6" xfId="0" applyNumberFormat="1" applyFont="1" applyFill="1" applyBorder="1" applyAlignment="1">
      <alignment horizontal="center" vertical="center" shrinkToFit="1"/>
    </xf>
    <xf numFmtId="49" fontId="55" fillId="0" borderId="30" xfId="0" applyNumberFormat="1" applyFont="1" applyFill="1" applyBorder="1" applyAlignment="1">
      <alignment horizontal="center" vertical="center" shrinkToFit="1"/>
    </xf>
    <xf numFmtId="49" fontId="55" fillId="0" borderId="37" xfId="0" applyNumberFormat="1" applyFont="1" applyFill="1" applyBorder="1" applyAlignment="1">
      <alignment horizontal="center" vertical="center" shrinkToFit="1"/>
    </xf>
    <xf numFmtId="49" fontId="55" fillId="0" borderId="37" xfId="0" quotePrefix="1" applyNumberFormat="1" applyFont="1" applyFill="1" applyBorder="1" applyAlignment="1">
      <alignment horizontal="center" vertical="center" shrinkToFit="1"/>
    </xf>
    <xf numFmtId="49" fontId="55" fillId="0" borderId="31" xfId="0" applyNumberFormat="1" applyFont="1" applyFill="1" applyBorder="1" applyAlignment="1">
      <alignment horizontal="center" vertical="center" shrinkToFit="1"/>
    </xf>
    <xf numFmtId="0" fontId="70" fillId="0" borderId="13" xfId="0" applyNumberFormat="1" applyFont="1" applyFill="1" applyBorder="1" applyAlignment="1">
      <alignment horizontal="center" vertical="center" wrapText="1" shrinkToFit="1"/>
    </xf>
    <xf numFmtId="49" fontId="55" fillId="0" borderId="6" xfId="0" quotePrefix="1" applyNumberFormat="1" applyFont="1" applyFill="1" applyBorder="1" applyAlignment="1">
      <alignment horizontal="center" vertical="center" shrinkToFit="1"/>
    </xf>
    <xf numFmtId="49" fontId="6" fillId="0" borderId="38" xfId="0" applyNumberFormat="1" applyFont="1" applyFill="1" applyBorder="1" applyAlignment="1">
      <alignment horizontal="center" vertical="center" shrinkToFit="1"/>
    </xf>
    <xf numFmtId="49" fontId="46" fillId="2" borderId="23" xfId="0" applyNumberFormat="1" applyFont="1" applyFill="1" applyBorder="1" applyAlignment="1">
      <alignment horizontal="center" vertical="center" shrinkToFit="1"/>
    </xf>
    <xf numFmtId="49" fontId="68" fillId="0" borderId="18" xfId="0" applyNumberFormat="1" applyFont="1" applyBorder="1" applyAlignment="1">
      <alignment horizontal="center" vertical="center" shrinkToFit="1"/>
    </xf>
    <xf numFmtId="49" fontId="68" fillId="2" borderId="22" xfId="0" applyNumberFormat="1" applyFont="1" applyFill="1" applyBorder="1" applyAlignment="1">
      <alignment horizontal="center" vertical="center" shrinkToFit="1"/>
    </xf>
    <xf numFmtId="49" fontId="46" fillId="0" borderId="25" xfId="0" applyNumberFormat="1" applyFont="1" applyBorder="1" applyAlignment="1">
      <alignment horizontal="center" vertical="center" shrinkToFit="1"/>
    </xf>
    <xf numFmtId="49" fontId="68" fillId="0" borderId="26" xfId="0" applyNumberFormat="1" applyFont="1" applyBorder="1" applyAlignment="1">
      <alignment horizontal="center" vertical="center" shrinkToFit="1"/>
    </xf>
    <xf numFmtId="49" fontId="31" fillId="0" borderId="98" xfId="0" applyNumberFormat="1" applyFont="1" applyBorder="1" applyAlignment="1">
      <alignment horizontal="center" vertical="center" shrinkToFit="1"/>
    </xf>
    <xf numFmtId="49" fontId="16" fillId="0" borderId="99" xfId="0" applyNumberFormat="1" applyFont="1" applyBorder="1" applyAlignment="1">
      <alignment horizontal="center" vertical="center" shrinkToFit="1"/>
    </xf>
    <xf numFmtId="0" fontId="70" fillId="0" borderId="1" xfId="0" applyNumberFormat="1" applyFont="1" applyFill="1" applyBorder="1" applyAlignment="1">
      <alignment horizontal="center" vertical="center" wrapText="1" shrinkToFit="1"/>
    </xf>
    <xf numFmtId="49" fontId="55" fillId="0" borderId="6" xfId="0" quotePrefix="1" applyNumberFormat="1" applyFont="1" applyFill="1" applyBorder="1" applyAlignment="1">
      <alignment horizontal="center" vertical="center" wrapText="1" shrinkToFit="1"/>
    </xf>
    <xf numFmtId="49" fontId="5" fillId="0" borderId="5" xfId="0" applyNumberFormat="1" applyFont="1" applyFill="1" applyBorder="1" applyAlignment="1">
      <alignment horizontal="center" vertical="center" shrinkToFit="1"/>
    </xf>
    <xf numFmtId="49" fontId="38" fillId="0" borderId="4" xfId="0" applyNumberFormat="1" applyFont="1" applyFill="1" applyBorder="1" applyAlignment="1">
      <alignment horizontal="center" vertical="center" shrinkToFit="1"/>
    </xf>
    <xf numFmtId="49" fontId="38" fillId="0" borderId="5" xfId="0" applyNumberFormat="1" applyFont="1" applyFill="1" applyBorder="1" applyAlignment="1">
      <alignment horizontal="center" vertical="center" shrinkToFit="1"/>
    </xf>
    <xf numFmtId="0" fontId="5" fillId="0" borderId="10" xfId="0" applyNumberFormat="1" applyFont="1" applyFill="1" applyBorder="1" applyAlignment="1">
      <alignment horizontal="left" vertical="center" shrinkToFit="1"/>
    </xf>
    <xf numFmtId="49" fontId="55" fillId="0" borderId="1" xfId="0" applyNumberFormat="1" applyFont="1" applyFill="1" applyBorder="1" applyAlignment="1">
      <alignment horizontal="center" vertical="center" wrapText="1" shrinkToFit="1"/>
    </xf>
    <xf numFmtId="49" fontId="6" fillId="0" borderId="21" xfId="0" applyNumberFormat="1" applyFont="1" applyFill="1" applyBorder="1" applyAlignment="1">
      <alignment horizontal="center" vertical="center" shrinkToFit="1"/>
    </xf>
    <xf numFmtId="49" fontId="6" fillId="0" borderId="4" xfId="0" applyNumberFormat="1" applyFont="1" applyFill="1" applyBorder="1" applyAlignment="1">
      <alignment horizontal="center" vertical="center" shrinkToFit="1"/>
    </xf>
    <xf numFmtId="49" fontId="18" fillId="0" borderId="10" xfId="0" applyNumberFormat="1" applyFont="1" applyFill="1" applyBorder="1" applyAlignment="1">
      <alignment vertical="center" shrinkToFit="1"/>
    </xf>
    <xf numFmtId="49" fontId="30" fillId="0" borderId="102" xfId="0" applyNumberFormat="1" applyFont="1" applyFill="1" applyBorder="1" applyAlignment="1">
      <alignment vertical="center" shrinkToFit="1"/>
    </xf>
    <xf numFmtId="49" fontId="48" fillId="0" borderId="103" xfId="0" applyNumberFormat="1" applyFont="1" applyBorder="1" applyAlignment="1">
      <alignment horizontal="center" vertical="center" shrinkToFit="1"/>
    </xf>
    <xf numFmtId="49" fontId="35" fillId="0" borderId="101" xfId="0" applyNumberFormat="1" applyFont="1" applyBorder="1" applyAlignment="1">
      <alignment horizontal="center" vertical="center" shrinkToFit="1"/>
    </xf>
    <xf numFmtId="0" fontId="35" fillId="0" borderId="104" xfId="0" applyNumberFormat="1" applyFont="1" applyBorder="1" applyAlignment="1">
      <alignment horizontal="center" vertical="center" shrinkToFit="1"/>
    </xf>
    <xf numFmtId="0" fontId="35" fillId="0" borderId="105" xfId="0" applyNumberFormat="1" applyFont="1" applyBorder="1" applyAlignment="1">
      <alignment horizontal="center" vertical="center" shrinkToFit="1"/>
    </xf>
    <xf numFmtId="0" fontId="0" fillId="0" borderId="28" xfId="0" applyNumberFormat="1" applyFont="1" applyFill="1" applyBorder="1" applyAlignment="1">
      <alignment vertical="center" shrinkToFit="1"/>
    </xf>
    <xf numFmtId="49" fontId="26" fillId="0" borderId="0" xfId="0" applyNumberFormat="1" applyFont="1" applyBorder="1" applyAlignment="1">
      <alignment vertical="center" shrinkToFit="1"/>
    </xf>
    <xf numFmtId="49" fontId="47" fillId="0" borderId="59" xfId="0" applyNumberFormat="1" applyFont="1" applyFill="1" applyBorder="1" applyAlignment="1">
      <alignment horizontal="center" vertical="center" shrinkToFit="1"/>
    </xf>
    <xf numFmtId="49" fontId="38" fillId="0" borderId="23" xfId="0" applyNumberFormat="1" applyFont="1" applyFill="1" applyBorder="1" applyAlignment="1">
      <alignment horizontal="center" vertical="center" shrinkToFit="1"/>
    </xf>
    <xf numFmtId="49" fontId="38" fillId="0" borderId="18" xfId="0" applyNumberFormat="1" applyFont="1" applyFill="1" applyBorder="1" applyAlignment="1">
      <alignment horizontal="center" vertical="center" shrinkToFit="1"/>
    </xf>
    <xf numFmtId="49" fontId="38" fillId="0" borderId="16" xfId="0" applyNumberFormat="1" applyFont="1" applyFill="1" applyBorder="1" applyAlignment="1">
      <alignment horizontal="center" vertical="center" shrinkToFit="1"/>
    </xf>
    <xf numFmtId="0" fontId="38" fillId="0" borderId="108" xfId="0" applyNumberFormat="1" applyFont="1" applyFill="1" applyBorder="1" applyAlignment="1">
      <alignment horizontal="left" vertical="center" shrinkToFit="1"/>
    </xf>
    <xf numFmtId="0" fontId="38" fillId="0" borderId="109" xfId="0" applyNumberFormat="1" applyFont="1" applyFill="1" applyBorder="1" applyAlignment="1">
      <alignment horizontal="center" vertical="center" shrinkToFit="1"/>
    </xf>
    <xf numFmtId="0" fontId="38" fillId="0" borderId="110" xfId="0" applyNumberFormat="1" applyFont="1" applyFill="1" applyBorder="1" applyAlignment="1">
      <alignment horizontal="center" vertical="center" shrinkToFit="1"/>
    </xf>
    <xf numFmtId="0" fontId="38" fillId="0" borderId="110" xfId="0" quotePrefix="1" applyNumberFormat="1" applyFont="1" applyFill="1" applyBorder="1" applyAlignment="1">
      <alignment horizontal="center" vertical="center" shrinkToFit="1"/>
    </xf>
    <xf numFmtId="0" fontId="38" fillId="0" borderId="85" xfId="0" applyNumberFormat="1" applyFont="1" applyFill="1" applyBorder="1" applyAlignment="1">
      <alignment horizontal="center" vertical="center" shrinkToFit="1"/>
    </xf>
    <xf numFmtId="0" fontId="12" fillId="0" borderId="28" xfId="0" applyNumberFormat="1" applyFont="1" applyFill="1" applyBorder="1" applyAlignment="1">
      <alignment horizontal="center" vertical="center" shrinkToFit="1"/>
    </xf>
    <xf numFmtId="0" fontId="38" fillId="0" borderId="111" xfId="0" applyNumberFormat="1" applyFont="1" applyFill="1" applyBorder="1" applyAlignment="1">
      <alignment horizontal="center" vertical="center" shrinkToFit="1"/>
    </xf>
    <xf numFmtId="0" fontId="38" fillId="0" borderId="112" xfId="0" applyNumberFormat="1" applyFont="1" applyFill="1" applyBorder="1" applyAlignment="1">
      <alignment horizontal="center" vertical="center" shrinkToFit="1"/>
    </xf>
    <xf numFmtId="0" fontId="38" fillId="0" borderId="28" xfId="0" applyNumberFormat="1" applyFont="1" applyFill="1" applyBorder="1" applyAlignment="1">
      <alignment horizontal="center" vertical="center" shrinkToFit="1"/>
    </xf>
    <xf numFmtId="0" fontId="38" fillId="0" borderId="112" xfId="0" quotePrefix="1" applyNumberFormat="1" applyFont="1" applyFill="1" applyBorder="1" applyAlignment="1">
      <alignment horizontal="center" vertical="center" shrinkToFit="1"/>
    </xf>
    <xf numFmtId="0" fontId="38" fillId="0" borderId="113" xfId="0" applyNumberFormat="1" applyFont="1" applyFill="1" applyBorder="1" applyAlignment="1">
      <alignment horizontal="center" vertical="center" shrinkToFit="1"/>
    </xf>
    <xf numFmtId="0" fontId="12" fillId="0" borderId="66" xfId="0" applyNumberFormat="1" applyFont="1" applyFill="1" applyBorder="1" applyAlignment="1">
      <alignment horizontal="center" vertical="center" shrinkToFit="1"/>
    </xf>
    <xf numFmtId="0" fontId="12" fillId="0" borderId="65" xfId="0" applyNumberFormat="1" applyFont="1" applyFill="1" applyBorder="1" applyAlignment="1">
      <alignment horizontal="center" vertical="center" shrinkToFit="1"/>
    </xf>
    <xf numFmtId="0" fontId="5" fillId="0" borderId="28" xfId="0" applyNumberFormat="1" applyFont="1" applyFill="1" applyBorder="1" applyAlignment="1">
      <alignment horizontal="center" vertical="center" shrinkToFit="1"/>
    </xf>
    <xf numFmtId="0" fontId="38" fillId="0" borderId="114" xfId="0" applyNumberFormat="1" applyFont="1" applyFill="1" applyBorder="1" applyAlignment="1">
      <alignment horizontal="center" vertical="center" shrinkToFit="1"/>
    </xf>
    <xf numFmtId="0" fontId="56" fillId="0" borderId="18" xfId="0" applyNumberFormat="1" applyFont="1" applyFill="1" applyBorder="1" applyAlignment="1">
      <alignment horizontal="right" vertical="center" shrinkToFit="1"/>
    </xf>
    <xf numFmtId="49" fontId="26" fillId="0" borderId="28" xfId="0" applyNumberFormat="1" applyFont="1" applyBorder="1" applyAlignment="1">
      <alignment vertical="center" shrinkToFit="1"/>
    </xf>
    <xf numFmtId="0" fontId="32" fillId="0" borderId="30" xfId="0" applyNumberFormat="1" applyFont="1" applyFill="1" applyBorder="1" applyAlignment="1">
      <alignment horizontal="center" vertical="center" shrinkToFit="1"/>
    </xf>
    <xf numFmtId="0" fontId="32" fillId="0" borderId="6" xfId="0" applyNumberFormat="1" applyFont="1" applyFill="1" applyBorder="1" applyAlignment="1">
      <alignment horizontal="center" vertical="center" shrinkToFit="1"/>
    </xf>
    <xf numFmtId="0" fontId="32" fillId="0" borderId="38" xfId="0" applyNumberFormat="1" applyFont="1" applyFill="1" applyBorder="1" applyAlignment="1">
      <alignment horizontal="center" vertical="center" shrinkToFit="1"/>
    </xf>
    <xf numFmtId="0" fontId="32" fillId="0" borderId="10" xfId="0" applyNumberFormat="1" applyFont="1" applyFill="1" applyBorder="1" applyAlignment="1">
      <alignment horizontal="center" vertical="center" shrinkToFit="1"/>
    </xf>
    <xf numFmtId="0" fontId="38" fillId="0" borderId="116" xfId="0" applyNumberFormat="1" applyFont="1" applyFill="1" applyBorder="1" applyAlignment="1">
      <alignment vertical="center" shrinkToFit="1"/>
    </xf>
    <xf numFmtId="0" fontId="38" fillId="0" borderId="117" xfId="0" applyNumberFormat="1" applyFont="1" applyFill="1" applyBorder="1" applyAlignment="1">
      <alignment vertical="center" shrinkToFit="1"/>
    </xf>
    <xf numFmtId="0" fontId="38" fillId="0" borderId="118" xfId="0" applyNumberFormat="1" applyFont="1" applyFill="1" applyBorder="1" applyAlignment="1">
      <alignment vertical="center" shrinkToFit="1"/>
    </xf>
    <xf numFmtId="49" fontId="48" fillId="0" borderId="30" xfId="0" applyNumberFormat="1" applyFont="1" applyFill="1" applyBorder="1" applyAlignment="1">
      <alignment horizontal="center" vertical="center" shrinkToFit="1"/>
    </xf>
    <xf numFmtId="0" fontId="35" fillId="0" borderId="38" xfId="0" applyNumberFormat="1" applyFont="1" applyFill="1" applyBorder="1" applyAlignment="1">
      <alignment horizontal="center" vertical="center" shrinkToFit="1"/>
    </xf>
    <xf numFmtId="0" fontId="35" fillId="0" borderId="6" xfId="0" applyNumberFormat="1" applyFont="1" applyFill="1" applyBorder="1" applyAlignment="1">
      <alignment horizontal="center" vertical="center" shrinkToFit="1"/>
    </xf>
    <xf numFmtId="0" fontId="35" fillId="0" borderId="31" xfId="0" applyNumberFormat="1" applyFont="1" applyFill="1" applyBorder="1" applyAlignment="1">
      <alignment horizontal="center" vertical="center" shrinkToFit="1"/>
    </xf>
    <xf numFmtId="0" fontId="35" fillId="0" borderId="50" xfId="0" applyNumberFormat="1" applyFont="1" applyFill="1" applyBorder="1" applyAlignment="1">
      <alignment horizontal="center" vertical="center" shrinkToFit="1"/>
    </xf>
    <xf numFmtId="0" fontId="57" fillId="0" borderId="12" xfId="0" applyNumberFormat="1" applyFont="1" applyFill="1" applyBorder="1" applyAlignment="1">
      <alignment horizontal="center" vertical="center" shrinkToFit="1"/>
    </xf>
    <xf numFmtId="0" fontId="58" fillId="0" borderId="15" xfId="0" applyNumberFormat="1" applyFont="1" applyFill="1" applyBorder="1" applyAlignment="1">
      <alignment horizontal="center" vertical="center" shrinkToFit="1"/>
    </xf>
    <xf numFmtId="0" fontId="50" fillId="0" borderId="50" xfId="0" applyNumberFormat="1" applyFont="1" applyFill="1" applyBorder="1" applyAlignment="1">
      <alignment horizontal="center" vertical="center" shrinkToFit="1"/>
    </xf>
    <xf numFmtId="0" fontId="41" fillId="0" borderId="12" xfId="0" applyNumberFormat="1" applyFont="1" applyFill="1" applyBorder="1" applyAlignment="1">
      <alignment horizontal="center" vertical="center" shrinkToFit="1"/>
    </xf>
    <xf numFmtId="0" fontId="34" fillId="0" borderId="24" xfId="0" applyNumberFormat="1" applyFont="1" applyFill="1" applyBorder="1" applyAlignment="1">
      <alignment horizontal="center" vertical="center" shrinkToFit="1"/>
    </xf>
    <xf numFmtId="49" fontId="28" fillId="0" borderId="22" xfId="0" applyNumberFormat="1" applyFont="1" applyBorder="1" applyAlignment="1">
      <alignment vertical="center" shrinkToFit="1"/>
    </xf>
    <xf numFmtId="49" fontId="46" fillId="0" borderId="26" xfId="0" applyNumberFormat="1" applyFont="1" applyBorder="1" applyAlignment="1">
      <alignment horizontal="center" vertical="center" shrinkToFit="1"/>
    </xf>
    <xf numFmtId="49" fontId="31" fillId="0" borderId="24" xfId="0" applyNumberFormat="1" applyFont="1" applyBorder="1" applyAlignment="1">
      <alignment horizontal="center" vertical="center" shrinkToFit="1"/>
    </xf>
    <xf numFmtId="49" fontId="68" fillId="0" borderId="16" xfId="0" applyNumberFormat="1" applyFont="1" applyBorder="1" applyAlignment="1">
      <alignment horizontal="center" vertical="center" shrinkToFit="1"/>
    </xf>
    <xf numFmtId="49" fontId="31" fillId="0" borderId="18" xfId="0" applyNumberFormat="1" applyFont="1" applyBorder="1" applyAlignment="1">
      <alignment horizontal="center" vertical="center" shrinkToFit="1"/>
    </xf>
    <xf numFmtId="0" fontId="58" fillId="0" borderId="1" xfId="0" applyNumberFormat="1" applyFont="1" applyFill="1" applyBorder="1" applyAlignment="1">
      <alignment horizontal="center" vertical="center" shrinkToFit="1"/>
    </xf>
    <xf numFmtId="0" fontId="39" fillId="0" borderId="12" xfId="0" applyNumberFormat="1" applyFont="1" applyFill="1" applyBorder="1" applyAlignment="1">
      <alignment horizontal="center" vertical="center" wrapText="1" shrinkToFit="1"/>
    </xf>
    <xf numFmtId="0" fontId="39" fillId="0" borderId="37" xfId="0" applyNumberFormat="1" applyFont="1" applyFill="1" applyBorder="1" applyAlignment="1">
      <alignment horizontal="center" vertical="center" wrapText="1" shrinkToFit="1"/>
    </xf>
    <xf numFmtId="0" fontId="50" fillId="0" borderId="13" xfId="0" applyNumberFormat="1" applyFont="1" applyFill="1" applyBorder="1" applyAlignment="1">
      <alignment horizontal="center" vertical="center" wrapText="1" shrinkToFit="1"/>
    </xf>
    <xf numFmtId="0" fontId="50" fillId="0" borderId="4" xfId="0" applyNumberFormat="1" applyFont="1" applyFill="1" applyBorder="1" applyAlignment="1">
      <alignment horizontal="center" vertical="center" wrapText="1" shrinkToFit="1"/>
    </xf>
    <xf numFmtId="0" fontId="50" fillId="0" borderId="1" xfId="0" applyNumberFormat="1" applyFont="1" applyFill="1" applyBorder="1" applyAlignment="1">
      <alignment horizontal="center" vertical="center" wrapText="1" shrinkToFit="1"/>
    </xf>
    <xf numFmtId="49" fontId="6" fillId="0" borderId="72" xfId="0" applyNumberFormat="1" applyFont="1" applyFill="1" applyBorder="1" applyAlignment="1">
      <alignment horizontal="center" vertical="center" shrinkToFit="1"/>
    </xf>
    <xf numFmtId="49" fontId="6" fillId="0" borderId="65" xfId="0" applyNumberFormat="1" applyFont="1" applyFill="1" applyBorder="1" applyAlignment="1">
      <alignment horizontal="center" vertical="center" shrinkToFit="1"/>
    </xf>
    <xf numFmtId="49" fontId="6" fillId="0" borderId="62" xfId="0" applyNumberFormat="1" applyFont="1" applyFill="1" applyBorder="1" applyAlignment="1">
      <alignment horizontal="center" vertical="center" shrinkToFit="1"/>
    </xf>
    <xf numFmtId="0" fontId="32" fillId="0" borderId="55" xfId="0" applyNumberFormat="1" applyFont="1" applyFill="1" applyBorder="1" applyAlignment="1">
      <alignment horizontal="center" vertical="center" shrinkToFit="1"/>
    </xf>
    <xf numFmtId="0" fontId="32" fillId="0" borderId="4" xfId="0" applyNumberFormat="1" applyFont="1" applyFill="1" applyBorder="1" applyAlignment="1">
      <alignment vertical="center" wrapText="1" shrinkToFit="1"/>
    </xf>
    <xf numFmtId="49" fontId="18" fillId="0" borderId="36" xfId="0" applyNumberFormat="1" applyFont="1" applyFill="1" applyBorder="1" applyAlignment="1">
      <alignment vertical="center" shrinkToFit="1"/>
    </xf>
    <xf numFmtId="49" fontId="6" fillId="0" borderId="5" xfId="0" applyNumberFormat="1" applyFont="1" applyFill="1" applyBorder="1" applyAlignment="1">
      <alignment horizontal="center" vertical="center" shrinkToFit="1"/>
    </xf>
    <xf numFmtId="49" fontId="18" fillId="0" borderId="2" xfId="0" applyNumberFormat="1" applyFont="1" applyFill="1" applyBorder="1" applyAlignment="1">
      <alignment vertical="center" shrinkToFit="1"/>
    </xf>
    <xf numFmtId="49" fontId="6" fillId="0" borderId="2" xfId="0" applyNumberFormat="1" applyFont="1" applyFill="1" applyBorder="1" applyAlignment="1">
      <alignment horizontal="center" vertical="center" shrinkToFit="1"/>
    </xf>
    <xf numFmtId="49" fontId="18" fillId="0" borderId="11" xfId="0" applyNumberFormat="1" applyFont="1" applyFill="1" applyBorder="1" applyAlignment="1">
      <alignment vertical="center" shrinkToFit="1"/>
    </xf>
    <xf numFmtId="49" fontId="6" fillId="0" borderId="8" xfId="0" applyNumberFormat="1" applyFont="1" applyFill="1" applyBorder="1" applyAlignment="1">
      <alignment horizontal="center" vertical="center" shrinkToFit="1"/>
    </xf>
    <xf numFmtId="49" fontId="6" fillId="0" borderId="11" xfId="0" applyNumberFormat="1" applyFont="1" applyFill="1" applyBorder="1" applyAlignment="1">
      <alignment horizontal="center" vertical="center" shrinkToFit="1"/>
    </xf>
    <xf numFmtId="49" fontId="6" fillId="0" borderId="10" xfId="0" applyNumberFormat="1" applyFont="1" applyFill="1" applyBorder="1" applyAlignment="1">
      <alignment horizontal="center" vertical="center" shrinkToFit="1"/>
    </xf>
    <xf numFmtId="0" fontId="58" fillId="0" borderId="21" xfId="0" applyNumberFormat="1" applyFont="1" applyFill="1" applyBorder="1" applyAlignment="1">
      <alignment horizontal="center" vertical="center" shrinkToFit="1"/>
    </xf>
    <xf numFmtId="0" fontId="34" fillId="0" borderId="21" xfId="0" applyNumberFormat="1" applyFont="1" applyFill="1" applyBorder="1" applyAlignment="1">
      <alignment horizontal="center" vertical="center" shrinkToFit="1"/>
    </xf>
    <xf numFmtId="0" fontId="32" fillId="0" borderId="45" xfId="0" applyNumberFormat="1" applyFont="1" applyFill="1" applyBorder="1" applyAlignment="1">
      <alignment horizontal="center" vertical="center" shrinkToFit="1"/>
    </xf>
    <xf numFmtId="0" fontId="58" fillId="0" borderId="65" xfId="0" applyNumberFormat="1" applyFont="1" applyFill="1" applyBorder="1" applyAlignment="1">
      <alignment horizontal="center" vertical="center" shrinkToFit="1"/>
    </xf>
    <xf numFmtId="49" fontId="18" fillId="0" borderId="59" xfId="0" applyNumberFormat="1" applyFont="1" applyFill="1" applyBorder="1" applyAlignment="1">
      <alignment vertical="center" shrinkToFit="1"/>
    </xf>
    <xf numFmtId="0" fontId="34" fillId="0" borderId="4" xfId="0" applyNumberFormat="1" applyFont="1" applyFill="1" applyBorder="1" applyAlignment="1">
      <alignment horizontal="center" vertical="center" wrapText="1" shrinkToFit="1"/>
    </xf>
    <xf numFmtId="0" fontId="50" fillId="0" borderId="14" xfId="0" applyNumberFormat="1" applyFont="1" applyFill="1" applyBorder="1" applyAlignment="1">
      <alignment horizontal="center" vertical="center" wrapText="1" shrinkToFit="1"/>
    </xf>
    <xf numFmtId="0" fontId="39" fillId="0" borderId="1" xfId="0" applyNumberFormat="1" applyFont="1" applyFill="1" applyBorder="1" applyAlignment="1">
      <alignment horizontal="center" vertical="center" wrapText="1" shrinkToFit="1"/>
    </xf>
    <xf numFmtId="0" fontId="32" fillId="0" borderId="4" xfId="0" applyNumberFormat="1" applyFont="1" applyFill="1" applyBorder="1" applyAlignment="1">
      <alignment horizontal="center" vertical="center" wrapText="1" shrinkToFit="1"/>
    </xf>
    <xf numFmtId="0" fontId="58" fillId="0" borderId="13" xfId="0" applyNumberFormat="1" applyFont="1" applyFill="1" applyBorder="1" applyAlignment="1">
      <alignment horizontal="center" vertical="center" wrapText="1" shrinkToFit="1"/>
    </xf>
    <xf numFmtId="0" fontId="32" fillId="0" borderId="6" xfId="0" applyNumberFormat="1" applyFont="1" applyFill="1" applyBorder="1" applyAlignment="1">
      <alignment horizontal="center" vertical="center" wrapText="1" shrinkToFit="1"/>
    </xf>
    <xf numFmtId="0" fontId="32" fillId="0" borderId="5" xfId="0" applyNumberFormat="1" applyFont="1" applyFill="1" applyBorder="1" applyAlignment="1">
      <alignment horizontal="center" vertical="center" wrapText="1" shrinkToFit="1"/>
    </xf>
    <xf numFmtId="0" fontId="50" fillId="0" borderId="12" xfId="0" applyNumberFormat="1" applyFont="1" applyFill="1" applyBorder="1" applyAlignment="1">
      <alignment horizontal="center" vertical="center" wrapText="1" shrinkToFit="1"/>
    </xf>
    <xf numFmtId="0" fontId="32" fillId="0" borderId="21" xfId="0" applyNumberFormat="1" applyFont="1" applyFill="1" applyBorder="1" applyAlignment="1">
      <alignment horizontal="center" vertical="center" shrinkToFit="1"/>
    </xf>
    <xf numFmtId="49" fontId="29" fillId="0" borderId="58" xfId="0" applyNumberFormat="1" applyFont="1" applyFill="1" applyBorder="1" applyAlignment="1">
      <alignment horizontal="center" vertical="center"/>
    </xf>
    <xf numFmtId="49" fontId="29" fillId="0" borderId="78" xfId="0" applyNumberFormat="1" applyFont="1" applyFill="1" applyBorder="1" applyAlignment="1">
      <alignment horizontal="center" vertical="center" wrapText="1"/>
    </xf>
    <xf numFmtId="49" fontId="63" fillId="0" borderId="100" xfId="0" applyNumberFormat="1" applyFont="1" applyBorder="1" applyAlignment="1">
      <alignment horizontal="center" vertical="center" wrapText="1"/>
    </xf>
    <xf numFmtId="0" fontId="78" fillId="0" borderId="119" xfId="0" applyFont="1" applyBorder="1" applyAlignment="1">
      <alignment horizontal="center" vertical="center" wrapText="1"/>
    </xf>
    <xf numFmtId="0" fontId="78" fillId="0" borderId="120" xfId="0" applyFont="1" applyBorder="1" applyAlignment="1">
      <alignment horizontal="center" vertical="center" wrapText="1"/>
    </xf>
    <xf numFmtId="0" fontId="78" fillId="0" borderId="121" xfId="0" applyFont="1" applyBorder="1" applyAlignment="1">
      <alignment horizontal="center" vertical="center" wrapText="1"/>
    </xf>
    <xf numFmtId="0" fontId="79" fillId="0" borderId="1" xfId="0" applyFont="1" applyBorder="1" applyAlignment="1">
      <alignment horizontal="center" vertical="center" wrapText="1"/>
    </xf>
    <xf numFmtId="0" fontId="79" fillId="0" borderId="3" xfId="0" applyFont="1" applyBorder="1" applyAlignment="1">
      <alignment horizontal="center" vertical="center" wrapText="1"/>
    </xf>
    <xf numFmtId="0" fontId="79" fillId="0" borderId="6" xfId="0" applyFont="1" applyBorder="1" applyAlignment="1">
      <alignment horizontal="center" vertical="center" wrapText="1"/>
    </xf>
    <xf numFmtId="0" fontId="79" fillId="0" borderId="31" xfId="0" applyFont="1" applyBorder="1" applyAlignment="1">
      <alignment horizontal="center" vertical="center" wrapText="1"/>
    </xf>
    <xf numFmtId="0" fontId="79" fillId="0" borderId="7" xfId="0" applyFont="1" applyBorder="1" applyAlignment="1">
      <alignment horizontal="center" vertical="center" wrapText="1"/>
    </xf>
    <xf numFmtId="0" fontId="79" fillId="0" borderId="8" xfId="0" applyFont="1" applyBorder="1" applyAlignment="1">
      <alignment horizontal="center" vertical="center" wrapText="1"/>
    </xf>
    <xf numFmtId="0" fontId="79" fillId="0" borderId="17" xfId="0" applyFont="1" applyBorder="1" applyAlignment="1">
      <alignment horizontal="center" vertical="center" wrapText="1"/>
    </xf>
    <xf numFmtId="0" fontId="79" fillId="0" borderId="18" xfId="0" applyFont="1" applyBorder="1" applyAlignment="1">
      <alignment horizontal="center" vertical="center" wrapText="1"/>
    </xf>
    <xf numFmtId="0" fontId="79" fillId="0" borderId="16" xfId="0" applyFont="1" applyBorder="1" applyAlignment="1">
      <alignment horizontal="center" vertical="center" wrapText="1"/>
    </xf>
    <xf numFmtId="49" fontId="46" fillId="2" borderId="17" xfId="0" quotePrefix="1" applyNumberFormat="1" applyFont="1" applyFill="1" applyBorder="1" applyAlignment="1">
      <alignment horizontal="center" vertical="center" shrinkToFit="1"/>
    </xf>
    <xf numFmtId="49" fontId="16" fillId="2" borderId="23" xfId="0" applyNumberFormat="1" applyFont="1" applyFill="1" applyBorder="1" applyAlignment="1">
      <alignment horizontal="center" vertical="center" shrinkToFit="1"/>
    </xf>
    <xf numFmtId="0" fontId="34" fillId="0" borderId="15" xfId="0" applyNumberFormat="1" applyFont="1" applyFill="1" applyBorder="1" applyAlignment="1">
      <alignment horizontal="center" vertical="center" wrapText="1" shrinkToFit="1"/>
    </xf>
    <xf numFmtId="0" fontId="50" fillId="0" borderId="55" xfId="0" applyNumberFormat="1" applyFont="1" applyFill="1" applyBorder="1" applyAlignment="1">
      <alignment horizontal="center" vertical="center" wrapText="1" shrinkToFit="1"/>
    </xf>
    <xf numFmtId="0" fontId="50" fillId="0" borderId="66" xfId="0" applyNumberFormat="1" applyFont="1" applyFill="1" applyBorder="1" applyAlignment="1">
      <alignment horizontal="center" vertical="center" shrinkToFit="1"/>
    </xf>
    <xf numFmtId="49" fontId="16" fillId="0" borderId="12" xfId="0" applyNumberFormat="1" applyFont="1" applyFill="1" applyBorder="1" applyAlignment="1">
      <alignment horizontal="center" vertical="center" shrinkToFit="1"/>
    </xf>
    <xf numFmtId="0" fontId="38" fillId="0" borderId="50" xfId="0" applyNumberFormat="1" applyFont="1" applyFill="1" applyBorder="1" applyAlignment="1">
      <alignment vertical="center" shrinkToFit="1"/>
    </xf>
    <xf numFmtId="49" fontId="16" fillId="0" borderId="22" xfId="0" quotePrefix="1" applyNumberFormat="1" applyFont="1" applyBorder="1" applyAlignment="1">
      <alignment horizontal="center" vertical="center" shrinkToFit="1"/>
    </xf>
    <xf numFmtId="49" fontId="46" fillId="0" borderId="22" xfId="0" applyNumberFormat="1" applyFont="1" applyBorder="1" applyAlignment="1">
      <alignment horizontal="center" vertical="center" shrinkToFit="1"/>
    </xf>
    <xf numFmtId="49" fontId="31" fillId="0" borderId="12" xfId="0" applyNumberFormat="1" applyFont="1" applyBorder="1" applyAlignment="1">
      <alignment horizontal="center" vertical="center" shrinkToFit="1"/>
    </xf>
    <xf numFmtId="49" fontId="27" fillId="0" borderId="22" xfId="0" quotePrefix="1" applyNumberFormat="1" applyFont="1" applyBorder="1" applyAlignment="1">
      <alignment horizontal="center" vertical="center" shrinkToFit="1"/>
    </xf>
    <xf numFmtId="0" fontId="38" fillId="0" borderId="48" xfId="0" quotePrefix="1" applyNumberFormat="1" applyFont="1" applyFill="1" applyBorder="1" applyAlignment="1">
      <alignment horizontal="center" vertical="center" shrinkToFit="1"/>
    </xf>
    <xf numFmtId="0" fontId="38" fillId="0" borderId="111" xfId="0" quotePrefix="1" applyNumberFormat="1" applyFont="1" applyFill="1" applyBorder="1" applyAlignment="1">
      <alignment horizontal="center" vertical="center" shrinkToFit="1"/>
    </xf>
    <xf numFmtId="49" fontId="46" fillId="0" borderId="123" xfId="0" applyNumberFormat="1" applyFont="1" applyBorder="1" applyAlignment="1">
      <alignment horizontal="center" vertical="center" shrinkToFit="1"/>
    </xf>
    <xf numFmtId="0" fontId="44" fillId="0" borderId="12" xfId="0" applyNumberFormat="1" applyFont="1" applyFill="1" applyBorder="1" applyAlignment="1">
      <alignment horizontal="center" vertical="center" shrinkToFit="1"/>
    </xf>
    <xf numFmtId="0" fontId="50" fillId="0" borderId="6" xfId="0" applyNumberFormat="1" applyFont="1" applyFill="1" applyBorder="1" applyAlignment="1">
      <alignment horizontal="left" vertical="center" shrinkToFit="1"/>
    </xf>
    <xf numFmtId="49" fontId="18" fillId="0" borderId="42" xfId="0" applyNumberFormat="1" applyFont="1" applyFill="1" applyBorder="1" applyAlignment="1">
      <alignment vertical="center" shrinkToFit="1"/>
    </xf>
    <xf numFmtId="0" fontId="39" fillId="0" borderId="19" xfId="0" applyNumberFormat="1" applyFont="1" applyFill="1" applyBorder="1" applyAlignment="1">
      <alignment horizontal="center" vertical="center" shrinkToFit="1"/>
    </xf>
    <xf numFmtId="0" fontId="42" fillId="0" borderId="7" xfId="0" applyNumberFormat="1" applyFont="1" applyFill="1" applyBorder="1" applyAlignment="1">
      <alignment horizontal="center" vertical="center" shrinkToFit="1"/>
    </xf>
    <xf numFmtId="0" fontId="34" fillId="0" borderId="32" xfId="0" applyNumberFormat="1" applyFont="1" applyFill="1" applyBorder="1" applyAlignment="1">
      <alignment horizontal="center" vertical="center" shrinkToFit="1"/>
    </xf>
    <xf numFmtId="0" fontId="34" fillId="0" borderId="8" xfId="0" applyNumberFormat="1" applyFont="1" applyFill="1" applyBorder="1" applyAlignment="1">
      <alignment horizontal="center" vertical="center" shrinkToFit="1"/>
    </xf>
    <xf numFmtId="0" fontId="44" fillId="0" borderId="7" xfId="0" applyNumberFormat="1" applyFont="1" applyFill="1" applyBorder="1" applyAlignment="1">
      <alignment horizontal="center" vertical="center" shrinkToFit="1"/>
    </xf>
    <xf numFmtId="0" fontId="36" fillId="0" borderId="11" xfId="0" applyNumberFormat="1" applyFont="1" applyFill="1" applyBorder="1" applyAlignment="1">
      <alignment horizontal="center" vertical="center" shrinkToFit="1"/>
    </xf>
    <xf numFmtId="0" fontId="58" fillId="0" borderId="7" xfId="0" applyNumberFormat="1" applyFont="1" applyFill="1" applyBorder="1" applyAlignment="1">
      <alignment horizontal="center" vertical="center" wrapText="1" shrinkToFit="1"/>
    </xf>
    <xf numFmtId="0" fontId="39" fillId="0" borderId="13" xfId="0" applyNumberFormat="1" applyFont="1" applyFill="1" applyBorder="1" applyAlignment="1">
      <alignment horizontal="center" vertical="center" wrapText="1" shrinkToFit="1"/>
    </xf>
    <xf numFmtId="0" fontId="50" fillId="0" borderId="8" xfId="0" applyNumberFormat="1" applyFont="1" applyFill="1" applyBorder="1" applyAlignment="1">
      <alignment horizontal="center" vertical="center" shrinkToFit="1"/>
    </xf>
    <xf numFmtId="0" fontId="39" fillId="0" borderId="13" xfId="0" applyNumberFormat="1" applyFont="1" applyFill="1" applyBorder="1" applyAlignment="1">
      <alignment horizontal="center" vertical="center" shrinkToFit="1"/>
    </xf>
    <xf numFmtId="0" fontId="34" fillId="0" borderId="7" xfId="0" applyNumberFormat="1" applyFont="1" applyFill="1" applyBorder="1" applyAlignment="1">
      <alignment horizontal="center" vertical="center" shrinkToFit="1"/>
    </xf>
    <xf numFmtId="0" fontId="50" fillId="0" borderId="13" xfId="0" applyNumberFormat="1" applyFont="1" applyFill="1" applyBorder="1" applyAlignment="1">
      <alignment horizontal="center" vertical="center" shrinkToFit="1"/>
    </xf>
    <xf numFmtId="0" fontId="58" fillId="0" borderId="124" xfId="0" applyNumberFormat="1" applyFont="1" applyFill="1" applyBorder="1" applyAlignment="1">
      <alignment horizontal="center" vertical="center" wrapText="1" shrinkToFit="1"/>
    </xf>
    <xf numFmtId="0" fontId="42" fillId="0" borderId="13" xfId="0" applyNumberFormat="1" applyFont="1" applyFill="1" applyBorder="1" applyAlignment="1">
      <alignment horizontal="center" vertical="center" shrinkToFit="1"/>
    </xf>
    <xf numFmtId="0" fontId="39" fillId="0" borderId="11" xfId="0" applyNumberFormat="1" applyFont="1" applyFill="1" applyBorder="1" applyAlignment="1">
      <alignment horizontal="center" vertical="center" shrinkToFit="1"/>
    </xf>
    <xf numFmtId="0" fontId="5" fillId="0" borderId="7" xfId="0" applyNumberFormat="1" applyFont="1" applyFill="1" applyBorder="1" applyAlignment="1">
      <alignment horizontal="center" vertical="center" shrinkToFit="1"/>
    </xf>
    <xf numFmtId="0" fontId="51" fillId="0" borderId="7" xfId="0" applyNumberFormat="1" applyFont="1" applyFill="1" applyBorder="1" applyAlignment="1">
      <alignment horizontal="center" vertical="center" shrinkToFit="1"/>
    </xf>
    <xf numFmtId="0" fontId="42" fillId="0" borderId="19" xfId="0" applyNumberFormat="1" applyFont="1" applyFill="1" applyBorder="1" applyAlignment="1">
      <alignment horizontal="center" vertical="center" shrinkToFit="1"/>
    </xf>
    <xf numFmtId="0" fontId="42" fillId="0" borderId="43" xfId="0" applyNumberFormat="1" applyFont="1" applyFill="1" applyBorder="1" applyAlignment="1">
      <alignment horizontal="center" vertical="center" shrinkToFit="1"/>
    </xf>
    <xf numFmtId="0" fontId="50" fillId="0" borderId="30" xfId="0" applyNumberFormat="1" applyFont="1" applyFill="1" applyBorder="1" applyAlignment="1">
      <alignment horizontal="left" vertical="center" shrinkToFit="1"/>
    </xf>
    <xf numFmtId="0" fontId="50" fillId="0" borderId="37" xfId="0" applyNumberFormat="1" applyFont="1" applyFill="1" applyBorder="1" applyAlignment="1">
      <alignment horizontal="left" vertical="center" shrinkToFit="1"/>
    </xf>
    <xf numFmtId="0" fontId="50" fillId="0" borderId="31" xfId="0" applyNumberFormat="1" applyFont="1" applyFill="1" applyBorder="1" applyAlignment="1">
      <alignment horizontal="left" vertical="center" shrinkToFit="1"/>
    </xf>
    <xf numFmtId="0" fontId="50" fillId="0" borderId="38" xfId="0" applyNumberFormat="1" applyFont="1" applyFill="1" applyBorder="1" applyAlignment="1">
      <alignment horizontal="left" vertical="center" shrinkToFit="1"/>
    </xf>
    <xf numFmtId="0" fontId="50" fillId="0" borderId="39" xfId="0" applyNumberFormat="1" applyFont="1" applyFill="1" applyBorder="1" applyAlignment="1">
      <alignment horizontal="left" vertical="center" shrinkToFit="1"/>
    </xf>
    <xf numFmtId="0" fontId="44" fillId="0" borderId="15" xfId="0" applyNumberFormat="1" applyFont="1" applyFill="1" applyBorder="1" applyAlignment="1">
      <alignment horizontal="center" vertical="center" shrinkToFit="1"/>
    </xf>
    <xf numFmtId="0" fontId="36" fillId="0" borderId="10" xfId="0" applyNumberFormat="1" applyFont="1" applyFill="1" applyBorder="1" applyAlignment="1">
      <alignment horizontal="center" vertical="center" shrinkToFit="1"/>
    </xf>
    <xf numFmtId="0" fontId="50" fillId="0" borderId="5" xfId="0" applyNumberFormat="1" applyFont="1" applyFill="1" applyBorder="1" applyAlignment="1">
      <alignment horizontal="center" vertical="center" shrinkToFit="1"/>
    </xf>
    <xf numFmtId="0" fontId="39" fillId="0" borderId="4" xfId="0" applyNumberFormat="1" applyFont="1" applyFill="1" applyBorder="1" applyAlignment="1">
      <alignment horizontal="center" vertical="center" wrapText="1" shrinkToFit="1"/>
    </xf>
    <xf numFmtId="0" fontId="39" fillId="0" borderId="15" xfId="0" applyNumberFormat="1" applyFont="1" applyFill="1" applyBorder="1" applyAlignment="1">
      <alignment horizontal="center" vertical="center" wrapText="1" shrinkToFit="1"/>
    </xf>
    <xf numFmtId="0" fontId="50" fillId="0" borderId="15" xfId="0" applyNumberFormat="1" applyFont="1" applyFill="1" applyBorder="1" applyAlignment="1">
      <alignment horizontal="center" vertical="center" shrinkToFit="1"/>
    </xf>
    <xf numFmtId="0" fontId="41" fillId="0" borderId="15" xfId="0" applyNumberFormat="1" applyFont="1" applyFill="1" applyBorder="1" applyAlignment="1">
      <alignment horizontal="center" vertical="center" shrinkToFit="1"/>
    </xf>
    <xf numFmtId="0" fontId="57" fillId="0" borderId="4" xfId="0" applyNumberFormat="1" applyFont="1" applyFill="1" applyBorder="1" applyAlignment="1">
      <alignment horizontal="center" vertical="center" shrinkToFit="1"/>
    </xf>
    <xf numFmtId="0" fontId="51" fillId="0" borderId="4" xfId="0" applyNumberFormat="1" applyFont="1" applyFill="1" applyBorder="1" applyAlignment="1">
      <alignment horizontal="center" vertical="center" shrinkToFit="1"/>
    </xf>
    <xf numFmtId="0" fontId="51" fillId="0" borderId="15" xfId="0" applyNumberFormat="1" applyFont="1" applyFill="1" applyBorder="1" applyAlignment="1">
      <alignment horizontal="center" vertical="center" shrinkToFit="1"/>
    </xf>
    <xf numFmtId="0" fontId="42" fillId="0" borderId="21" xfId="0" applyNumberFormat="1" applyFont="1" applyFill="1" applyBorder="1" applyAlignment="1">
      <alignment horizontal="center" vertical="center" shrinkToFit="1"/>
    </xf>
    <xf numFmtId="0" fontId="42" fillId="0" borderId="45" xfId="0" applyNumberFormat="1" applyFont="1" applyFill="1" applyBorder="1" applyAlignment="1">
      <alignment horizontal="center" vertical="center" shrinkToFit="1"/>
    </xf>
    <xf numFmtId="0" fontId="50" fillId="0" borderId="10" xfId="0" applyNumberFormat="1" applyFont="1" applyFill="1" applyBorder="1" applyAlignment="1">
      <alignment horizontal="left" vertical="center" shrinkToFit="1"/>
    </xf>
    <xf numFmtId="0" fontId="50" fillId="0" borderId="4" xfId="0" applyNumberFormat="1" applyFont="1" applyFill="1" applyBorder="1" applyAlignment="1">
      <alignment horizontal="left" vertical="center" shrinkToFit="1"/>
    </xf>
    <xf numFmtId="0" fontId="50" fillId="0" borderId="5" xfId="0" applyNumberFormat="1" applyFont="1" applyFill="1" applyBorder="1" applyAlignment="1">
      <alignment horizontal="left" vertical="center" shrinkToFit="1"/>
    </xf>
    <xf numFmtId="0" fontId="32" fillId="0" borderId="32" xfId="0" applyNumberFormat="1" applyFont="1" applyFill="1" applyBorder="1" applyAlignment="1">
      <alignment horizontal="center" vertical="center" shrinkToFit="1"/>
    </xf>
    <xf numFmtId="0" fontId="32" fillId="0" borderId="41" xfId="0" applyNumberFormat="1" applyFont="1" applyFill="1" applyBorder="1" applyAlignment="1">
      <alignment horizontal="center" vertical="center" shrinkToFit="1"/>
    </xf>
    <xf numFmtId="0" fontId="58" fillId="0" borderId="3" xfId="0" applyNumberFormat="1" applyFont="1" applyFill="1" applyBorder="1" applyAlignment="1">
      <alignment horizontal="center" vertical="center" shrinkToFit="1"/>
    </xf>
    <xf numFmtId="0" fontId="58" fillId="0" borderId="14" xfId="0" applyNumberFormat="1" applyFont="1" applyFill="1" applyBorder="1" applyAlignment="1">
      <alignment horizontal="center" vertical="center" wrapText="1" shrinkToFit="1"/>
    </xf>
    <xf numFmtId="0" fontId="5" fillId="0" borderId="12" xfId="0" applyNumberFormat="1" applyFont="1" applyFill="1" applyBorder="1" applyAlignment="1">
      <alignment horizontal="center" vertical="center" shrinkToFit="1"/>
    </xf>
    <xf numFmtId="0" fontId="5" fillId="0" borderId="2" xfId="0" applyNumberFormat="1" applyFont="1" applyFill="1" applyBorder="1" applyAlignment="1">
      <alignment horizontal="center" vertical="center" shrinkToFit="1"/>
    </xf>
    <xf numFmtId="0" fontId="9" fillId="0" borderId="0" xfId="0" applyNumberFormat="1" applyFont="1" applyFill="1" applyBorder="1" applyAlignment="1">
      <alignment vertical="center" shrinkToFit="1"/>
    </xf>
    <xf numFmtId="0" fontId="9" fillId="0" borderId="130" xfId="0" applyNumberFormat="1" applyFont="1" applyFill="1" applyBorder="1" applyAlignment="1">
      <alignment vertical="center" shrinkToFit="1"/>
    </xf>
    <xf numFmtId="0" fontId="0" fillId="0" borderId="3" xfId="0" applyNumberFormat="1" applyFont="1" applyFill="1" applyBorder="1" applyAlignment="1">
      <alignment vertical="center" shrinkToFit="1"/>
    </xf>
    <xf numFmtId="0" fontId="0" fillId="0" borderId="8" xfId="0" applyNumberFormat="1" applyFont="1" applyFill="1" applyBorder="1" applyAlignment="1">
      <alignment vertical="center" shrinkToFit="1"/>
    </xf>
    <xf numFmtId="0" fontId="0" fillId="0" borderId="16" xfId="0" applyNumberFormat="1" applyFont="1" applyFill="1" applyBorder="1" applyAlignment="1">
      <alignment vertical="center" shrinkToFit="1"/>
    </xf>
    <xf numFmtId="0" fontId="0" fillId="0" borderId="130" xfId="0" applyNumberFormat="1" applyFont="1" applyFill="1" applyBorder="1" applyAlignment="1">
      <alignment vertical="center" shrinkToFit="1"/>
    </xf>
    <xf numFmtId="0" fontId="0" fillId="0" borderId="131" xfId="0" applyNumberFormat="1" applyFont="1" applyFill="1" applyBorder="1" applyAlignment="1">
      <alignment vertical="center" shrinkToFit="1"/>
    </xf>
    <xf numFmtId="0" fontId="50" fillId="0" borderId="11" xfId="0" applyNumberFormat="1" applyFont="1" applyFill="1" applyBorder="1" applyAlignment="1">
      <alignment horizontal="left" vertical="center" shrinkToFit="1"/>
    </xf>
    <xf numFmtId="0" fontId="50" fillId="0" borderId="7" xfId="0" applyNumberFormat="1" applyFont="1" applyFill="1" applyBorder="1" applyAlignment="1">
      <alignment horizontal="left" vertical="center" shrinkToFit="1"/>
    </xf>
    <xf numFmtId="0" fontId="50" fillId="0" borderId="13" xfId="0" applyNumberFormat="1" applyFont="1" applyFill="1" applyBorder="1" applyAlignment="1">
      <alignment horizontal="left" vertical="center" shrinkToFit="1"/>
    </xf>
    <xf numFmtId="0" fontId="50" fillId="0" borderId="8" xfId="0" applyNumberFormat="1" applyFont="1" applyFill="1" applyBorder="1" applyAlignment="1">
      <alignment horizontal="left" vertical="center" shrinkToFit="1"/>
    </xf>
    <xf numFmtId="0" fontId="50" fillId="0" borderId="19" xfId="0" applyNumberFormat="1" applyFont="1" applyFill="1" applyBorder="1" applyAlignment="1">
      <alignment horizontal="left" vertical="center" shrinkToFit="1"/>
    </xf>
    <xf numFmtId="0" fontId="50" fillId="0" borderId="32" xfId="0" applyNumberFormat="1" applyFont="1" applyFill="1" applyBorder="1" applyAlignment="1">
      <alignment horizontal="left" vertical="center" shrinkToFit="1"/>
    </xf>
    <xf numFmtId="0" fontId="50" fillId="0" borderId="20" xfId="0" applyNumberFormat="1" applyFont="1" applyFill="1" applyBorder="1" applyAlignment="1">
      <alignment horizontal="left" vertical="center" shrinkToFit="1"/>
    </xf>
    <xf numFmtId="0" fontId="42" fillId="0" borderId="6" xfId="0" applyNumberFormat="1" applyFont="1" applyFill="1" applyBorder="1" applyAlignment="1">
      <alignment horizontal="center" vertical="center" shrinkToFit="1"/>
    </xf>
    <xf numFmtId="0" fontId="45" fillId="0" borderId="31" xfId="0" applyNumberFormat="1" applyFont="1" applyFill="1" applyBorder="1" applyAlignment="1">
      <alignment horizontal="center" vertical="center" shrinkToFit="1"/>
    </xf>
    <xf numFmtId="0" fontId="53" fillId="0" borderId="38" xfId="0" applyNumberFormat="1" applyFont="1" applyFill="1" applyBorder="1" applyAlignment="1">
      <alignment horizontal="center" vertical="center" shrinkToFit="1"/>
    </xf>
    <xf numFmtId="0" fontId="32" fillId="0" borderId="37" xfId="0" applyNumberFormat="1" applyFont="1" applyFill="1" applyBorder="1" applyAlignment="1">
      <alignment horizontal="center" vertical="center" shrinkToFit="1"/>
    </xf>
    <xf numFmtId="0" fontId="32" fillId="0" borderId="31" xfId="0" applyNumberFormat="1" applyFont="1" applyFill="1" applyBorder="1" applyAlignment="1">
      <alignment horizontal="center" vertical="center" wrapText="1" shrinkToFit="1"/>
    </xf>
    <xf numFmtId="0" fontId="34" fillId="0" borderId="41" xfId="0" applyNumberFormat="1" applyFont="1" applyFill="1" applyBorder="1" applyAlignment="1">
      <alignment horizontal="center" vertical="center" wrapText="1" shrinkToFit="1"/>
    </xf>
    <xf numFmtId="0" fontId="45" fillId="0" borderId="6" xfId="0" applyNumberFormat="1" applyFont="1" applyFill="1" applyBorder="1" applyAlignment="1">
      <alignment horizontal="center" vertical="center" shrinkToFit="1"/>
    </xf>
    <xf numFmtId="0" fontId="45" fillId="0" borderId="37" xfId="0" applyNumberFormat="1" applyFont="1" applyFill="1" applyBorder="1" applyAlignment="1">
      <alignment horizontal="center" vertical="center" shrinkToFit="1"/>
    </xf>
    <xf numFmtId="0" fontId="42" fillId="0" borderId="31" xfId="0" applyNumberFormat="1" applyFont="1" applyFill="1" applyBorder="1" applyAlignment="1">
      <alignment horizontal="center" vertical="center" shrinkToFit="1"/>
    </xf>
    <xf numFmtId="0" fontId="53" fillId="0" borderId="6" xfId="0" applyNumberFormat="1" applyFont="1" applyFill="1" applyBorder="1" applyAlignment="1">
      <alignment horizontal="center" vertical="center" shrinkToFit="1"/>
    </xf>
    <xf numFmtId="0" fontId="43" fillId="0" borderId="6" xfId="0" applyNumberFormat="1" applyFont="1" applyFill="1" applyBorder="1" applyAlignment="1">
      <alignment horizontal="center" vertical="center" shrinkToFit="1"/>
    </xf>
    <xf numFmtId="0" fontId="50" fillId="0" borderId="31" xfId="0" applyNumberFormat="1" applyFont="1" applyFill="1" applyBorder="1" applyAlignment="1">
      <alignment horizontal="center" vertical="center" shrinkToFit="1"/>
    </xf>
    <xf numFmtId="0" fontId="50" fillId="0" borderId="38" xfId="0" applyNumberFormat="1" applyFont="1" applyFill="1" applyBorder="1" applyAlignment="1">
      <alignment horizontal="center" vertical="center" shrinkToFit="1"/>
    </xf>
    <xf numFmtId="0" fontId="53" fillId="0" borderId="37" xfId="0" applyNumberFormat="1" applyFont="1" applyFill="1" applyBorder="1" applyAlignment="1">
      <alignment horizontal="center" vertical="center" shrinkToFit="1"/>
    </xf>
    <xf numFmtId="0" fontId="52" fillId="0" borderId="31" xfId="0" applyNumberFormat="1" applyFont="1" applyFill="1" applyBorder="1" applyAlignment="1">
      <alignment horizontal="center" vertical="center" shrinkToFit="1"/>
    </xf>
    <xf numFmtId="0" fontId="32" fillId="0" borderId="50" xfId="0" applyNumberFormat="1" applyFont="1" applyFill="1" applyBorder="1" applyAlignment="1">
      <alignment horizontal="center" vertical="center" shrinkToFit="1"/>
    </xf>
    <xf numFmtId="0" fontId="32" fillId="0" borderId="39" xfId="0" applyNumberFormat="1" applyFont="1" applyFill="1" applyBorder="1" applyAlignment="1">
      <alignment horizontal="center" vertical="center" shrinkToFit="1"/>
    </xf>
    <xf numFmtId="0" fontId="50" fillId="0" borderId="15" xfId="0" applyNumberFormat="1" applyFont="1" applyFill="1" applyBorder="1" applyAlignment="1">
      <alignment horizontal="left" vertical="center" shrinkToFit="1"/>
    </xf>
    <xf numFmtId="0" fontId="50" fillId="0" borderId="21" xfId="0" applyNumberFormat="1" applyFont="1" applyFill="1" applyBorder="1" applyAlignment="1">
      <alignment horizontal="left" vertical="center" shrinkToFit="1"/>
    </xf>
    <xf numFmtId="49" fontId="6" fillId="0" borderId="54" xfId="0" applyNumberFormat="1" applyFont="1" applyFill="1" applyBorder="1" applyAlignment="1">
      <alignment horizontal="center" vertical="center" shrinkToFit="1"/>
    </xf>
    <xf numFmtId="49" fontId="6" fillId="0" borderId="32" xfId="0" applyNumberFormat="1" applyFont="1" applyFill="1" applyBorder="1" applyAlignment="1">
      <alignment horizontal="center" vertical="center" shrinkToFit="1"/>
    </xf>
    <xf numFmtId="49" fontId="6" fillId="0" borderId="53" xfId="0" applyNumberFormat="1" applyFont="1" applyFill="1" applyBorder="1" applyAlignment="1">
      <alignment horizontal="center" vertical="center" shrinkToFit="1"/>
    </xf>
    <xf numFmtId="0" fontId="39" fillId="0" borderId="8" xfId="0" applyNumberFormat="1" applyFont="1" applyFill="1" applyBorder="1" applyAlignment="1">
      <alignment horizontal="center" vertical="center" shrinkToFit="1"/>
    </xf>
    <xf numFmtId="0" fontId="32" fillId="0" borderId="7" xfId="0" applyNumberFormat="1" applyFont="1" applyFill="1" applyBorder="1" applyAlignment="1">
      <alignment horizontal="center" vertical="center" wrapText="1" shrinkToFit="1"/>
    </xf>
    <xf numFmtId="0" fontId="50" fillId="0" borderId="7" xfId="0" applyNumberFormat="1" applyFont="1" applyFill="1" applyBorder="1" applyAlignment="1">
      <alignment horizontal="center" vertical="center" shrinkToFit="1"/>
    </xf>
    <xf numFmtId="0" fontId="58" fillId="0" borderId="41" xfId="0" applyNumberFormat="1" applyFont="1" applyFill="1" applyBorder="1" applyAlignment="1">
      <alignment horizontal="center" vertical="center" shrinkToFit="1"/>
    </xf>
    <xf numFmtId="0" fontId="32" fillId="0" borderId="7" xfId="0" applyNumberFormat="1" applyFont="1" applyFill="1" applyBorder="1" applyAlignment="1">
      <alignment vertical="center" shrinkToFit="1"/>
    </xf>
    <xf numFmtId="0" fontId="34" fillId="0" borderId="13" xfId="0" applyNumberFormat="1" applyFont="1" applyFill="1" applyBorder="1" applyAlignment="1">
      <alignment horizontal="center" vertical="center" shrinkToFit="1"/>
    </xf>
    <xf numFmtId="0" fontId="50" fillId="0" borderId="19" xfId="0" applyNumberFormat="1" applyFont="1" applyFill="1" applyBorder="1" applyAlignment="1">
      <alignment horizontal="center" vertical="center" shrinkToFit="1"/>
    </xf>
    <xf numFmtId="0" fontId="57" fillId="0" borderId="15" xfId="0" applyNumberFormat="1" applyFont="1" applyFill="1" applyBorder="1" applyAlignment="1">
      <alignment horizontal="center" vertical="center" shrinkToFit="1"/>
    </xf>
    <xf numFmtId="0" fontId="70" fillId="0" borderId="15" xfId="0" applyNumberFormat="1" applyFont="1" applyFill="1" applyBorder="1" applyAlignment="1">
      <alignment horizontal="center" vertical="center" wrapText="1" shrinkToFit="1"/>
    </xf>
    <xf numFmtId="0" fontId="32" fillId="0" borderId="77" xfId="0" applyNumberFormat="1" applyFont="1" applyFill="1" applyBorder="1" applyAlignment="1">
      <alignment vertical="center" shrinkToFit="1"/>
    </xf>
    <xf numFmtId="49" fontId="6" fillId="0" borderId="59" xfId="0" applyNumberFormat="1" applyFont="1" applyFill="1" applyBorder="1" applyAlignment="1">
      <alignment horizontal="center" vertical="center" shrinkToFit="1"/>
    </xf>
    <xf numFmtId="0" fontId="32" fillId="0" borderId="59" xfId="0" applyNumberFormat="1" applyFont="1" applyFill="1" applyBorder="1" applyAlignment="1">
      <alignment horizontal="center" vertical="center" shrinkToFit="1"/>
    </xf>
    <xf numFmtId="0" fontId="32" fillId="0" borderId="72" xfId="0" applyNumberFormat="1" applyFont="1" applyFill="1" applyBorder="1" applyAlignment="1">
      <alignment horizontal="center" vertical="center" shrinkToFit="1"/>
    </xf>
    <xf numFmtId="0" fontId="32" fillId="0" borderId="65" xfId="0" applyNumberFormat="1" applyFont="1" applyFill="1" applyBorder="1" applyAlignment="1">
      <alignment horizontal="center" vertical="center" shrinkToFit="1"/>
    </xf>
    <xf numFmtId="0" fontId="32" fillId="0" borderId="62" xfId="0" applyNumberFormat="1" applyFont="1" applyFill="1" applyBorder="1" applyAlignment="1">
      <alignment horizontal="center" vertical="center" shrinkToFit="1"/>
    </xf>
    <xf numFmtId="0" fontId="39" fillId="0" borderId="65" xfId="0" applyNumberFormat="1" applyFont="1" applyFill="1" applyBorder="1" applyAlignment="1">
      <alignment horizontal="center" vertical="center" shrinkToFit="1"/>
    </xf>
    <xf numFmtId="0" fontId="32" fillId="0" borderId="65" xfId="0" applyNumberFormat="1" applyFont="1" applyFill="1" applyBorder="1" applyAlignment="1">
      <alignment horizontal="center" vertical="center" wrapText="1" shrinkToFit="1"/>
    </xf>
    <xf numFmtId="0" fontId="70" fillId="0" borderId="65" xfId="0" applyNumberFormat="1" applyFont="1" applyFill="1" applyBorder="1" applyAlignment="1">
      <alignment horizontal="center" vertical="center" wrapText="1" shrinkToFit="1"/>
    </xf>
    <xf numFmtId="0" fontId="32" fillId="0" borderId="66" xfId="0" applyNumberFormat="1" applyFont="1" applyFill="1" applyBorder="1" applyAlignment="1">
      <alignment horizontal="center" vertical="center" shrinkToFit="1"/>
    </xf>
    <xf numFmtId="0" fontId="58" fillId="0" borderId="62" xfId="0" applyNumberFormat="1" applyFont="1" applyFill="1" applyBorder="1" applyAlignment="1">
      <alignment horizontal="center" vertical="center" shrinkToFit="1"/>
    </xf>
    <xf numFmtId="0" fontId="5" fillId="0" borderId="66" xfId="0" applyNumberFormat="1" applyFont="1" applyFill="1" applyBorder="1" applyAlignment="1">
      <alignment horizontal="center" vertical="center" shrinkToFit="1"/>
    </xf>
    <xf numFmtId="0" fontId="32" fillId="0" borderId="65" xfId="0" applyNumberFormat="1" applyFont="1" applyFill="1" applyBorder="1" applyAlignment="1">
      <alignment vertical="center" wrapText="1" shrinkToFit="1"/>
    </xf>
    <xf numFmtId="0" fontId="32" fillId="0" borderId="72" xfId="0" applyNumberFormat="1" applyFont="1" applyFill="1" applyBorder="1" applyAlignment="1">
      <alignment vertical="center" wrapText="1" shrinkToFit="1"/>
    </xf>
    <xf numFmtId="0" fontId="5" fillId="0" borderId="59" xfId="0" applyNumberFormat="1" applyFont="1" applyFill="1" applyBorder="1" applyAlignment="1">
      <alignment horizontal="center" vertical="center" shrinkToFit="1"/>
    </xf>
    <xf numFmtId="0" fontId="32" fillId="0" borderId="28" xfId="0" applyNumberFormat="1" applyFont="1" applyFill="1" applyBorder="1" applyAlignment="1">
      <alignment horizontal="center" vertical="center" shrinkToFit="1"/>
    </xf>
    <xf numFmtId="49" fontId="18" fillId="0" borderId="132" xfId="0" applyNumberFormat="1" applyFont="1" applyFill="1" applyBorder="1" applyAlignment="1">
      <alignment vertical="center" shrinkToFit="1"/>
    </xf>
    <xf numFmtId="49" fontId="6" fillId="0" borderId="134" xfId="0" applyNumberFormat="1" applyFont="1" applyFill="1" applyBorder="1" applyAlignment="1">
      <alignment horizontal="center" vertical="center" shrinkToFit="1"/>
    </xf>
    <xf numFmtId="49" fontId="6" fillId="0" borderId="135" xfId="0" applyNumberFormat="1" applyFont="1" applyFill="1" applyBorder="1" applyAlignment="1">
      <alignment horizontal="center" vertical="center" shrinkToFit="1"/>
    </xf>
    <xf numFmtId="49" fontId="6" fillId="0" borderId="136" xfId="0" applyNumberFormat="1" applyFont="1" applyFill="1" applyBorder="1" applyAlignment="1">
      <alignment horizontal="center" vertical="center" shrinkToFit="1"/>
    </xf>
    <xf numFmtId="49" fontId="59" fillId="0" borderId="15" xfId="0" applyNumberFormat="1" applyFont="1" applyFill="1" applyBorder="1" applyAlignment="1">
      <alignment vertical="center" shrinkToFit="1"/>
    </xf>
    <xf numFmtId="49" fontId="59" fillId="0" borderId="12" xfId="0" applyNumberFormat="1" applyFont="1" applyFill="1" applyBorder="1" applyAlignment="1">
      <alignment vertical="center" shrinkToFit="1"/>
    </xf>
    <xf numFmtId="49" fontId="59" fillId="0" borderId="13" xfId="0" applyNumberFormat="1" applyFont="1" applyFill="1" applyBorder="1" applyAlignment="1">
      <alignment vertical="center" shrinkToFit="1"/>
    </xf>
    <xf numFmtId="49" fontId="59" fillId="0" borderId="22" xfId="0" applyNumberFormat="1" applyFont="1" applyFill="1" applyBorder="1" applyAlignment="1">
      <alignment vertical="center" shrinkToFit="1"/>
    </xf>
    <xf numFmtId="49" fontId="59" fillId="0" borderId="37" xfId="0" applyNumberFormat="1" applyFont="1" applyFill="1" applyBorder="1" applyAlignment="1">
      <alignment vertical="center" shrinkToFit="1"/>
    </xf>
    <xf numFmtId="49" fontId="59" fillId="0" borderId="41" xfId="0" applyNumberFormat="1" applyFont="1" applyFill="1" applyBorder="1" applyAlignment="1">
      <alignment vertical="center" shrinkToFit="1"/>
    </xf>
    <xf numFmtId="49" fontId="59" fillId="0" borderId="66" xfId="0" applyNumberFormat="1" applyFont="1" applyFill="1" applyBorder="1" applyAlignment="1">
      <alignment vertical="center" wrapText="1"/>
    </xf>
    <xf numFmtId="49" fontId="4" fillId="0" borderId="132" xfId="0" applyNumberFormat="1" applyFont="1" applyFill="1" applyBorder="1" applyAlignment="1">
      <alignment horizontal="center" vertical="center" wrapText="1" shrinkToFit="1"/>
    </xf>
    <xf numFmtId="49" fontId="59" fillId="0" borderId="133" xfId="0" applyNumberFormat="1" applyFont="1" applyFill="1" applyBorder="1" applyAlignment="1">
      <alignment vertical="center" wrapText="1"/>
    </xf>
    <xf numFmtId="0" fontId="80" fillId="0" borderId="4" xfId="0" applyNumberFormat="1" applyFont="1" applyFill="1" applyBorder="1" applyAlignment="1">
      <alignment horizontal="center" vertical="center" wrapText="1" shrinkToFit="1"/>
    </xf>
    <xf numFmtId="0" fontId="50" fillId="0" borderId="7" xfId="0" applyNumberFormat="1" applyFont="1" applyFill="1" applyBorder="1" applyAlignment="1">
      <alignment horizontal="center" vertical="center" wrapText="1" shrinkToFit="1"/>
    </xf>
    <xf numFmtId="0" fontId="50" fillId="0" borderId="21" xfId="0" applyNumberFormat="1" applyFont="1" applyFill="1" applyBorder="1" applyAlignment="1">
      <alignment horizontal="center" vertical="center" wrapText="1" shrinkToFit="1"/>
    </xf>
    <xf numFmtId="0" fontId="50" fillId="0" borderId="19" xfId="0" applyNumberFormat="1" applyFont="1" applyFill="1" applyBorder="1" applyAlignment="1">
      <alignment horizontal="center" vertical="center" wrapText="1" shrinkToFit="1"/>
    </xf>
    <xf numFmtId="0" fontId="50" fillId="0" borderId="72" xfId="0" applyNumberFormat="1" applyFont="1" applyFill="1" applyBorder="1" applyAlignment="1">
      <alignment horizontal="center" vertical="center" shrinkToFit="1"/>
    </xf>
    <xf numFmtId="0" fontId="50" fillId="0" borderId="65" xfId="0" applyNumberFormat="1" applyFont="1" applyFill="1" applyBorder="1" applyAlignment="1">
      <alignment horizontal="center" vertical="center" wrapText="1" shrinkToFit="1"/>
    </xf>
    <xf numFmtId="0" fontId="80" fillId="0" borderId="1" xfId="0" applyNumberFormat="1" applyFont="1" applyFill="1" applyBorder="1" applyAlignment="1">
      <alignment horizontal="center" vertical="center" wrapText="1" shrinkToFit="1"/>
    </xf>
    <xf numFmtId="0" fontId="39" fillId="0" borderId="6" xfId="0" applyNumberFormat="1" applyFont="1" applyFill="1" applyBorder="1" applyAlignment="1">
      <alignment horizontal="center" vertical="center" wrapText="1" shrinkToFit="1"/>
    </xf>
    <xf numFmtId="0" fontId="80" fillId="0" borderId="12" xfId="0" applyNumberFormat="1" applyFont="1" applyFill="1" applyBorder="1" applyAlignment="1">
      <alignment horizontal="center" vertical="center" wrapText="1" shrinkToFit="1"/>
    </xf>
    <xf numFmtId="0" fontId="50" fillId="0" borderId="37" xfId="0" applyNumberFormat="1" applyFont="1" applyFill="1" applyBorder="1" applyAlignment="1">
      <alignment horizontal="center" vertical="center" wrapText="1" shrinkToFit="1"/>
    </xf>
    <xf numFmtId="0" fontId="50" fillId="0" borderId="31" xfId="0" applyNumberFormat="1" applyFont="1" applyFill="1" applyBorder="1" applyAlignment="1">
      <alignment horizontal="center" vertical="center" wrapText="1" shrinkToFit="1"/>
    </xf>
    <xf numFmtId="0" fontId="50" fillId="0" borderId="8" xfId="0" applyNumberFormat="1" applyFont="1" applyFill="1" applyBorder="1" applyAlignment="1">
      <alignment horizontal="center" vertical="center" wrapText="1" shrinkToFit="1"/>
    </xf>
    <xf numFmtId="49" fontId="4" fillId="0" borderId="36" xfId="0" applyNumberFormat="1" applyFont="1" applyFill="1" applyBorder="1" applyAlignment="1">
      <alignment horizontal="center" vertical="center" wrapText="1" shrinkToFit="1"/>
    </xf>
    <xf numFmtId="49" fontId="4" fillId="0" borderId="42" xfId="0" applyNumberFormat="1" applyFont="1" applyFill="1" applyBorder="1" applyAlignment="1">
      <alignment horizontal="center" vertical="center" wrapText="1" shrinkToFit="1"/>
    </xf>
    <xf numFmtId="49" fontId="4" fillId="0" borderId="59" xfId="0" applyNumberFormat="1" applyFont="1" applyFill="1" applyBorder="1" applyAlignment="1">
      <alignment horizontal="center" vertical="center" wrapText="1" shrinkToFit="1"/>
    </xf>
    <xf numFmtId="0" fontId="50" fillId="0" borderId="125" xfId="0" applyNumberFormat="1" applyFont="1" applyFill="1" applyBorder="1" applyAlignment="1">
      <alignment horizontal="left" vertical="center" shrinkToFit="1"/>
    </xf>
    <xf numFmtId="0" fontId="50" fillId="0" borderId="24" xfId="0" applyNumberFormat="1" applyFont="1" applyFill="1" applyBorder="1" applyAlignment="1">
      <alignment horizontal="left" vertical="center" shrinkToFit="1"/>
    </xf>
    <xf numFmtId="0" fontId="50" fillId="0" borderId="126" xfId="0" applyNumberFormat="1" applyFont="1" applyFill="1" applyBorder="1" applyAlignment="1">
      <alignment horizontal="left" vertical="center" shrinkToFit="1"/>
    </xf>
    <xf numFmtId="0" fontId="50" fillId="0" borderId="137" xfId="0" applyNumberFormat="1" applyFont="1" applyFill="1" applyBorder="1" applyAlignment="1">
      <alignment horizontal="left" vertical="center" shrinkToFit="1"/>
    </xf>
    <xf numFmtId="0" fontId="50" fillId="0" borderId="138" xfId="0" applyNumberFormat="1" applyFont="1" applyFill="1" applyBorder="1" applyAlignment="1">
      <alignment horizontal="left" vertical="center" shrinkToFit="1"/>
    </xf>
    <xf numFmtId="0" fontId="50" fillId="0" borderId="139" xfId="0" applyNumberFormat="1" applyFont="1" applyFill="1" applyBorder="1" applyAlignment="1">
      <alignment horizontal="left" vertical="center" shrinkToFit="1"/>
    </xf>
    <xf numFmtId="49" fontId="4" fillId="0" borderId="86" xfId="0" applyNumberFormat="1" applyFont="1" applyBorder="1" applyAlignment="1">
      <alignment horizontal="center" vertical="center" shrinkToFit="1"/>
    </xf>
    <xf numFmtId="49" fontId="4" fillId="0" borderId="55" xfId="0" applyNumberFormat="1" applyFont="1" applyBorder="1" applyAlignment="1">
      <alignment horizontal="center" vertical="center" shrinkToFit="1"/>
    </xf>
    <xf numFmtId="49" fontId="4" fillId="0" borderId="89" xfId="0" applyNumberFormat="1" applyFont="1" applyBorder="1" applyAlignment="1">
      <alignment horizontal="center" vertical="center" shrinkToFit="1"/>
    </xf>
    <xf numFmtId="49" fontId="8" fillId="0" borderId="86" xfId="0" applyNumberFormat="1" applyFont="1" applyBorder="1" applyAlignment="1">
      <alignment horizontal="center" vertical="center" shrinkToFit="1"/>
    </xf>
    <xf numFmtId="49" fontId="8" fillId="0" borderId="55" xfId="0" applyNumberFormat="1" applyFont="1" applyBorder="1" applyAlignment="1">
      <alignment horizontal="center" vertical="center" shrinkToFit="1"/>
    </xf>
    <xf numFmtId="49" fontId="4" fillId="0" borderId="80" xfId="0" applyNumberFormat="1" applyFont="1" applyBorder="1" applyAlignment="1">
      <alignment horizontal="center" vertical="center" shrinkToFit="1"/>
    </xf>
    <xf numFmtId="49" fontId="65" fillId="0" borderId="0" xfId="0" applyNumberFormat="1" applyFont="1" applyBorder="1" applyAlignment="1">
      <alignment horizontal="left"/>
    </xf>
    <xf numFmtId="49" fontId="8" fillId="0" borderId="2" xfId="0" applyNumberFormat="1" applyFont="1" applyBorder="1" applyAlignment="1">
      <alignment horizontal="center" vertical="center" shrinkToFit="1"/>
    </xf>
    <xf numFmtId="49" fontId="8" fillId="0" borderId="1" xfId="0" applyNumberFormat="1" applyFont="1" applyBorder="1" applyAlignment="1">
      <alignment horizontal="center" vertical="center" shrinkToFit="1"/>
    </xf>
    <xf numFmtId="49" fontId="8" fillId="0" borderId="12" xfId="0" applyNumberFormat="1" applyFont="1" applyBorder="1" applyAlignment="1">
      <alignment horizontal="center" vertical="center" shrinkToFit="1"/>
    </xf>
    <xf numFmtId="49" fontId="8" fillId="0" borderId="3" xfId="0" applyNumberFormat="1" applyFont="1" applyBorder="1" applyAlignment="1">
      <alignment horizontal="center" vertical="center" shrinkToFit="1"/>
    </xf>
    <xf numFmtId="49" fontId="10" fillId="0" borderId="1" xfId="0" applyNumberFormat="1" applyFont="1" applyBorder="1" applyAlignment="1">
      <alignment horizontal="center" vertical="center" shrinkToFit="1"/>
    </xf>
    <xf numFmtId="49" fontId="10" fillId="0" borderId="3" xfId="0" applyNumberFormat="1" applyFont="1" applyBorder="1" applyAlignment="1">
      <alignment horizontal="center" vertical="center" shrinkToFit="1"/>
    </xf>
    <xf numFmtId="49" fontId="4" fillId="0" borderId="90" xfId="0" applyNumberFormat="1" applyFont="1" applyBorder="1" applyAlignment="1">
      <alignment horizontal="center" vertical="center" shrinkToFit="1"/>
    </xf>
    <xf numFmtId="49" fontId="10" fillId="0" borderId="90" xfId="0" applyNumberFormat="1" applyFont="1" applyBorder="1" applyAlignment="1">
      <alignment horizontal="center" vertical="center" shrinkToFit="1"/>
    </xf>
    <xf numFmtId="49" fontId="4" fillId="0" borderId="70" xfId="0" applyNumberFormat="1" applyFont="1" applyBorder="1" applyAlignment="1">
      <alignment horizontal="center" vertical="center" shrinkToFit="1"/>
    </xf>
    <xf numFmtId="49" fontId="4" fillId="0" borderId="63" xfId="0" applyNumberFormat="1" applyFont="1" applyBorder="1" applyAlignment="1">
      <alignment horizontal="center" vertical="center" shrinkToFit="1"/>
    </xf>
    <xf numFmtId="49" fontId="4" fillId="0" borderId="64" xfId="0" applyNumberFormat="1" applyFont="1" applyBorder="1" applyAlignment="1">
      <alignment horizontal="center" vertical="center" shrinkToFit="1"/>
    </xf>
    <xf numFmtId="49" fontId="49" fillId="0" borderId="96" xfId="0" quotePrefix="1" applyNumberFormat="1" applyFont="1" applyBorder="1" applyAlignment="1">
      <alignment horizontal="left" vertical="center" wrapText="1" shrinkToFit="1"/>
    </xf>
    <xf numFmtId="49" fontId="49" fillId="0" borderId="45" xfId="0" applyNumberFormat="1" applyFont="1" applyBorder="1" applyAlignment="1">
      <alignment horizontal="left" vertical="center" wrapText="1" shrinkToFit="1"/>
    </xf>
    <xf numFmtId="49" fontId="49" fillId="0" borderId="97" xfId="0" applyNumberFormat="1" applyFont="1" applyBorder="1" applyAlignment="1">
      <alignment horizontal="left" vertical="center" wrapText="1" shrinkToFit="1"/>
    </xf>
    <xf numFmtId="49" fontId="4" fillId="0" borderId="2" xfId="0" applyNumberFormat="1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49" fontId="4" fillId="0" borderId="14" xfId="0" applyNumberFormat="1" applyFont="1" applyBorder="1" applyAlignment="1">
      <alignment horizontal="center" vertical="center" shrinkToFit="1"/>
    </xf>
    <xf numFmtId="0" fontId="63" fillId="0" borderId="75" xfId="0" applyFont="1" applyBorder="1" applyAlignment="1">
      <alignment horizontal="center" vertical="center"/>
    </xf>
    <xf numFmtId="0" fontId="63" fillId="0" borderId="76" xfId="0" applyFont="1" applyBorder="1" applyAlignment="1">
      <alignment horizontal="center" vertical="center"/>
    </xf>
    <xf numFmtId="49" fontId="24" fillId="0" borderId="34" xfId="0" applyNumberFormat="1" applyFont="1" applyBorder="1" applyAlignment="1">
      <alignment horizontal="center" vertical="center" shrinkToFit="1"/>
    </xf>
    <xf numFmtId="49" fontId="24" fillId="0" borderId="53" xfId="0" applyNumberFormat="1" applyFont="1" applyBorder="1" applyAlignment="1">
      <alignment horizontal="center" vertical="center" shrinkToFit="1"/>
    </xf>
    <xf numFmtId="49" fontId="24" fillId="0" borderId="62" xfId="0" applyNumberFormat="1" applyFont="1" applyBorder="1" applyAlignment="1">
      <alignment horizontal="center" vertical="center" shrinkToFit="1"/>
    </xf>
    <xf numFmtId="49" fontId="24" fillId="0" borderId="35" xfId="0" applyNumberFormat="1" applyFont="1" applyBorder="1" applyAlignment="1">
      <alignment horizontal="center" vertical="center" wrapText="1" shrinkToFit="1"/>
    </xf>
    <xf numFmtId="49" fontId="24" fillId="0" borderId="54" xfId="0" applyNumberFormat="1" applyFont="1" applyBorder="1" applyAlignment="1">
      <alignment horizontal="center" vertical="center" wrapText="1" shrinkToFit="1"/>
    </xf>
    <xf numFmtId="49" fontId="24" fillId="0" borderId="72" xfId="0" applyNumberFormat="1" applyFont="1" applyBorder="1" applyAlignment="1">
      <alignment horizontal="center" vertical="center" wrapText="1" shrinkToFit="1"/>
    </xf>
    <xf numFmtId="49" fontId="4" fillId="0" borderId="35" xfId="0" applyNumberFormat="1" applyFont="1" applyBorder="1" applyAlignment="1">
      <alignment horizontal="center" vertical="center" wrapText="1" shrinkToFit="1"/>
    </xf>
    <xf numFmtId="49" fontId="4" fillId="0" borderId="54" xfId="0" applyNumberFormat="1" applyFont="1" applyBorder="1" applyAlignment="1">
      <alignment horizontal="center" vertical="center" wrapText="1" shrinkToFit="1"/>
    </xf>
    <xf numFmtId="49" fontId="4" fillId="0" borderId="72" xfId="0" applyNumberFormat="1" applyFont="1" applyBorder="1" applyAlignment="1">
      <alignment horizontal="center" vertical="center" wrapText="1" shrinkToFit="1"/>
    </xf>
    <xf numFmtId="49" fontId="4" fillId="0" borderId="33" xfId="0" applyNumberFormat="1" applyFont="1" applyBorder="1" applyAlignment="1">
      <alignment horizontal="center" vertical="center" wrapText="1" shrinkToFit="1"/>
    </xf>
    <xf numFmtId="49" fontId="4" fillId="0" borderId="32" xfId="0" applyNumberFormat="1" applyFont="1" applyBorder="1" applyAlignment="1">
      <alignment horizontal="center" vertical="center" wrapText="1" shrinkToFit="1"/>
    </xf>
    <xf numFmtId="49" fontId="4" fillId="0" borderId="65" xfId="0" applyNumberFormat="1" applyFont="1" applyBorder="1" applyAlignment="1">
      <alignment horizontal="center" vertical="center" wrapText="1" shrinkToFit="1"/>
    </xf>
    <xf numFmtId="49" fontId="4" fillId="0" borderId="69" xfId="0" applyNumberFormat="1" applyFont="1" applyBorder="1" applyAlignment="1">
      <alignment horizontal="center" vertical="center" wrapText="1" shrinkToFit="1"/>
    </xf>
    <xf numFmtId="49" fontId="4" fillId="0" borderId="53" xfId="0" applyNumberFormat="1" applyFont="1" applyBorder="1" applyAlignment="1">
      <alignment horizontal="center" vertical="center" wrapText="1" shrinkToFit="1"/>
    </xf>
    <xf numFmtId="49" fontId="4" fillId="0" borderId="62" xfId="0" applyNumberFormat="1" applyFont="1" applyBorder="1" applyAlignment="1">
      <alignment horizontal="center" vertical="center" wrapText="1" shrinkToFit="1"/>
    </xf>
    <xf numFmtId="49" fontId="8" fillId="0" borderId="90" xfId="0" applyNumberFormat="1" applyFont="1" applyBorder="1" applyAlignment="1">
      <alignment horizontal="center" vertical="center" shrinkToFit="1"/>
    </xf>
    <xf numFmtId="49" fontId="8" fillId="0" borderId="80" xfId="0" applyNumberFormat="1" applyFont="1" applyBorder="1" applyAlignment="1">
      <alignment horizontal="center" vertical="center" shrinkToFit="1"/>
    </xf>
    <xf numFmtId="49" fontId="8" fillId="0" borderId="56" xfId="0" applyNumberFormat="1" applyFont="1" applyFill="1" applyBorder="1" applyAlignment="1">
      <alignment horizontal="left" vertical="center" wrapText="1"/>
    </xf>
    <xf numFmtId="49" fontId="8" fillId="0" borderId="44" xfId="0" applyNumberFormat="1" applyFont="1" applyFill="1" applyBorder="1" applyAlignment="1">
      <alignment horizontal="left" vertical="center" wrapText="1"/>
    </xf>
    <xf numFmtId="49" fontId="8" fillId="0" borderId="57" xfId="0" applyNumberFormat="1" applyFont="1" applyFill="1" applyBorder="1" applyAlignment="1">
      <alignment horizontal="left" vertical="center" wrapText="1"/>
    </xf>
    <xf numFmtId="49" fontId="65" fillId="0" borderId="78" xfId="0" applyNumberFormat="1" applyFont="1" applyBorder="1" applyAlignment="1">
      <alignment horizontal="justify"/>
    </xf>
    <xf numFmtId="49" fontId="66" fillId="0" borderId="28" xfId="0" applyNumberFormat="1" applyFont="1" applyBorder="1" applyAlignment="1"/>
    <xf numFmtId="49" fontId="66" fillId="0" borderId="79" xfId="0" applyNumberFormat="1" applyFont="1" applyBorder="1" applyAlignment="1"/>
    <xf numFmtId="49" fontId="4" fillId="0" borderId="36" xfId="0" applyNumberFormat="1" applyFont="1" applyBorder="1" applyAlignment="1">
      <alignment horizontal="center" vertical="center" shrinkToFit="1"/>
    </xf>
    <xf numFmtId="49" fontId="4" fillId="0" borderId="42" xfId="0" applyNumberFormat="1" applyFont="1" applyBorder="1" applyAlignment="1">
      <alignment horizontal="center" vertical="center" shrinkToFit="1"/>
    </xf>
    <xf numFmtId="49" fontId="4" fillId="0" borderId="59" xfId="0" applyNumberFormat="1" applyFont="1" applyBorder="1" applyAlignment="1">
      <alignment horizontal="center" vertical="center" shrinkToFit="1"/>
    </xf>
    <xf numFmtId="49" fontId="24" fillId="0" borderId="68" xfId="0" applyNumberFormat="1" applyFont="1" applyBorder="1" applyAlignment="1">
      <alignment horizontal="center" vertical="center" shrinkToFit="1"/>
    </xf>
    <xf numFmtId="49" fontId="24" fillId="0" borderId="41" xfId="0" applyNumberFormat="1" applyFont="1" applyBorder="1" applyAlignment="1">
      <alignment horizontal="center" vertical="center" shrinkToFit="1"/>
    </xf>
    <xf numFmtId="49" fontId="24" fillId="0" borderId="66" xfId="0" applyNumberFormat="1" applyFont="1" applyBorder="1" applyAlignment="1">
      <alignment horizontal="center" vertical="center" shrinkToFit="1"/>
    </xf>
    <xf numFmtId="49" fontId="24" fillId="0" borderId="67" xfId="0" applyNumberFormat="1" applyFont="1" applyBorder="1" applyAlignment="1">
      <alignment horizontal="center" vertical="center" wrapText="1" shrinkToFit="1"/>
    </xf>
    <xf numFmtId="49" fontId="24" fillId="0" borderId="42" xfId="0" applyNumberFormat="1" applyFont="1" applyBorder="1" applyAlignment="1">
      <alignment horizontal="center" vertical="center" wrapText="1" shrinkToFit="1"/>
    </xf>
    <xf numFmtId="49" fontId="24" fillId="0" borderId="59" xfId="0" applyNumberFormat="1" applyFont="1" applyBorder="1" applyAlignment="1">
      <alignment horizontal="center" vertical="center" wrapText="1" shrinkToFit="1"/>
    </xf>
    <xf numFmtId="49" fontId="4" fillId="0" borderId="71" xfId="0" applyNumberFormat="1" applyFont="1" applyBorder="1" applyAlignment="1">
      <alignment horizontal="center" vertical="center" wrapText="1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14" xfId="0" applyFont="1" applyBorder="1" applyAlignment="1">
      <alignment horizontal="center" vertical="center" shrinkToFit="1"/>
    </xf>
    <xf numFmtId="0" fontId="4" fillId="0" borderId="55" xfId="0" applyFont="1" applyBorder="1" applyAlignment="1">
      <alignment horizontal="center" vertical="center" shrinkToFit="1"/>
    </xf>
    <xf numFmtId="0" fontId="10" fillId="0" borderId="9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 shrinkToFit="1"/>
    </xf>
    <xf numFmtId="0" fontId="8" fillId="0" borderId="2" xfId="0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shrinkToFit="1"/>
    </xf>
    <xf numFmtId="0" fontId="8" fillId="0" borderId="1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49" fontId="4" fillId="0" borderId="73" xfId="0" applyNumberFormat="1" applyFont="1" applyBorder="1" applyAlignment="1">
      <alignment horizontal="center" vertical="center" wrapText="1" shrinkToFit="1"/>
    </xf>
    <xf numFmtId="0" fontId="4" fillId="0" borderId="71" xfId="0" applyFont="1" applyBorder="1" applyAlignment="1">
      <alignment horizontal="center" vertical="center" wrapText="1" shrinkToFit="1"/>
    </xf>
    <xf numFmtId="0" fontId="4" fillId="0" borderId="54" xfId="0" applyFont="1" applyBorder="1" applyAlignment="1">
      <alignment horizontal="center" vertical="center" wrapText="1" shrinkToFit="1"/>
    </xf>
    <xf numFmtId="0" fontId="4" fillId="0" borderId="72" xfId="0" applyFont="1" applyBorder="1" applyAlignment="1">
      <alignment horizontal="center" vertical="center" wrapText="1" shrinkToFit="1"/>
    </xf>
    <xf numFmtId="0" fontId="4" fillId="0" borderId="73" xfId="0" applyFont="1" applyBorder="1" applyAlignment="1">
      <alignment horizontal="center" vertical="center" wrapText="1" shrinkToFit="1"/>
    </xf>
    <xf numFmtId="0" fontId="4" fillId="0" borderId="32" xfId="0" applyFont="1" applyBorder="1" applyAlignment="1">
      <alignment horizontal="center" vertical="center" wrapText="1" shrinkToFit="1"/>
    </xf>
    <xf numFmtId="0" fontId="4" fillId="0" borderId="65" xfId="0" applyFont="1" applyBorder="1" applyAlignment="1">
      <alignment horizontal="center" vertical="center" wrapText="1" shrinkToFit="1"/>
    </xf>
    <xf numFmtId="0" fontId="10" fillId="0" borderId="3" xfId="0" applyFont="1" applyBorder="1" applyAlignment="1">
      <alignment horizontal="center" vertical="center" shrinkToFit="1"/>
    </xf>
    <xf numFmtId="0" fontId="4" fillId="0" borderId="80" xfId="0" applyFont="1" applyBorder="1" applyAlignment="1">
      <alignment horizontal="center" vertical="center" shrinkToFit="1"/>
    </xf>
    <xf numFmtId="0" fontId="10" fillId="0" borderId="90" xfId="0" applyFont="1" applyBorder="1" applyAlignment="1">
      <alignment horizontal="center" vertical="center" shrinkToFit="1"/>
    </xf>
    <xf numFmtId="0" fontId="10" fillId="0" borderId="86" xfId="0" applyFont="1" applyBorder="1" applyAlignment="1">
      <alignment horizontal="center" vertical="center" shrinkToFit="1"/>
    </xf>
    <xf numFmtId="49" fontId="50" fillId="0" borderId="106" xfId="0" quotePrefix="1" applyNumberFormat="1" applyFont="1" applyFill="1" applyBorder="1" applyAlignment="1">
      <alignment horizontal="left" vertical="center" shrinkToFit="1"/>
    </xf>
    <xf numFmtId="49" fontId="50" fillId="0" borderId="107" xfId="0" quotePrefix="1" applyNumberFormat="1" applyFont="1" applyFill="1" applyBorder="1" applyAlignment="1">
      <alignment horizontal="left" vertical="center" shrinkToFit="1"/>
    </xf>
    <xf numFmtId="49" fontId="64" fillId="0" borderId="74" xfId="0" applyNumberFormat="1" applyFont="1" applyBorder="1" applyAlignment="1">
      <alignment horizontal="center" vertical="center" wrapText="1"/>
    </xf>
    <xf numFmtId="49" fontId="64" fillId="0" borderId="58" xfId="0" applyNumberFormat="1" applyFont="1" applyBorder="1" applyAlignment="1">
      <alignment horizontal="center" vertical="center" wrapText="1"/>
    </xf>
    <xf numFmtId="49" fontId="64" fillId="0" borderId="78" xfId="0" applyNumberFormat="1" applyFont="1" applyBorder="1" applyAlignment="1">
      <alignment horizontal="center" vertical="center" wrapText="1"/>
    </xf>
    <xf numFmtId="49" fontId="49" fillId="0" borderId="45" xfId="0" quotePrefix="1" applyNumberFormat="1" applyFont="1" applyBorder="1" applyAlignment="1">
      <alignment horizontal="left" vertical="center" wrapText="1" shrinkToFit="1"/>
    </xf>
    <xf numFmtId="49" fontId="49" fillId="0" borderId="97" xfId="0" quotePrefix="1" applyNumberFormat="1" applyFont="1" applyBorder="1" applyAlignment="1">
      <alignment horizontal="left" vertical="center" wrapText="1" shrinkToFit="1"/>
    </xf>
    <xf numFmtId="49" fontId="8" fillId="0" borderId="14" xfId="0" applyNumberFormat="1" applyFont="1" applyBorder="1" applyAlignment="1">
      <alignment horizontal="center" vertical="center" shrinkToFit="1"/>
    </xf>
    <xf numFmtId="49" fontId="10" fillId="0" borderId="86" xfId="0" applyNumberFormat="1" applyFont="1" applyBorder="1" applyAlignment="1">
      <alignment horizontal="center" vertical="center" shrinkToFit="1"/>
    </xf>
    <xf numFmtId="49" fontId="10" fillId="0" borderId="9" xfId="0" applyNumberFormat="1" applyFont="1" applyBorder="1" applyAlignment="1">
      <alignment horizontal="center" vertical="center" shrinkToFit="1"/>
    </xf>
    <xf numFmtId="0" fontId="38" fillId="0" borderId="115" xfId="0" applyNumberFormat="1" applyFont="1" applyFill="1" applyBorder="1" applyAlignment="1">
      <alignment horizontal="center" vertical="center" shrinkToFit="1"/>
    </xf>
    <xf numFmtId="0" fontId="38" fillId="0" borderId="116" xfId="0" applyNumberFormat="1" applyFont="1" applyFill="1" applyBorder="1" applyAlignment="1">
      <alignment horizontal="center" vertical="center" shrinkToFit="1"/>
    </xf>
    <xf numFmtId="49" fontId="4" fillId="0" borderId="74" xfId="0" applyNumberFormat="1" applyFont="1" applyBorder="1" applyAlignment="1">
      <alignment horizontal="center" vertical="center" shrinkToFit="1"/>
    </xf>
    <xf numFmtId="49" fontId="4" fillId="0" borderId="58" xfId="0" applyNumberFormat="1" applyFont="1" applyBorder="1" applyAlignment="1">
      <alignment horizontal="center" vertical="center" shrinkToFit="1"/>
    </xf>
    <xf numFmtId="49" fontId="4" fillId="0" borderId="78" xfId="0" applyNumberFormat="1" applyFont="1" applyBorder="1" applyAlignment="1">
      <alignment horizontal="center" vertical="center" shrinkToFit="1"/>
    </xf>
    <xf numFmtId="0" fontId="15" fillId="0" borderId="0" xfId="0" applyFont="1" applyAlignment="1">
      <alignment horizontal="left" vertical="center" shrinkToFit="1"/>
    </xf>
    <xf numFmtId="0" fontId="65" fillId="0" borderId="0" xfId="0" applyFont="1" applyBorder="1" applyAlignment="1">
      <alignment horizontal="justify"/>
    </xf>
    <xf numFmtId="0" fontId="66" fillId="0" borderId="0" xfId="0" applyFont="1" applyBorder="1" applyAlignment="1"/>
    <xf numFmtId="49" fontId="8" fillId="0" borderId="128" xfId="0" applyNumberFormat="1" applyFont="1" applyBorder="1" applyAlignment="1">
      <alignment horizontal="left" vertical="center" wrapText="1" shrinkToFit="1"/>
    </xf>
    <xf numFmtId="49" fontId="8" fillId="0" borderId="61" xfId="0" applyNumberFormat="1" applyFont="1" applyBorder="1" applyAlignment="1">
      <alignment horizontal="left" vertical="center" wrapText="1" shrinkToFit="1"/>
    </xf>
    <xf numFmtId="49" fontId="8" fillId="0" borderId="129" xfId="0" applyNumberFormat="1" applyFont="1" applyBorder="1" applyAlignment="1">
      <alignment horizontal="left" vertical="center" wrapText="1" shrinkToFit="1"/>
    </xf>
    <xf numFmtId="49" fontId="65" fillId="0" borderId="0" xfId="0" applyNumberFormat="1" applyFont="1" applyAlignment="1">
      <alignment horizontal="justify"/>
    </xf>
    <xf numFmtId="49" fontId="66" fillId="0" borderId="0" xfId="0" applyNumberFormat="1" applyFont="1" applyAlignment="1"/>
    <xf numFmtId="49" fontId="24" fillId="0" borderId="127" xfId="0" applyNumberFormat="1" applyFont="1" applyBorder="1" applyAlignment="1">
      <alignment horizontal="center" vertical="center" shrinkToFit="1"/>
    </xf>
    <xf numFmtId="49" fontId="24" fillId="0" borderId="36" xfId="0" applyNumberFormat="1" applyFont="1" applyBorder="1" applyAlignment="1">
      <alignment horizontal="center" vertical="center" wrapText="1" shrinkToFit="1"/>
    </xf>
    <xf numFmtId="49" fontId="10" fillId="0" borderId="12" xfId="0" applyNumberFormat="1" applyFont="1" applyBorder="1" applyAlignment="1">
      <alignment horizontal="center" vertical="center" shrinkToFit="1"/>
    </xf>
    <xf numFmtId="49" fontId="4" fillId="0" borderId="34" xfId="0" applyNumberFormat="1" applyFont="1" applyBorder="1" applyAlignment="1">
      <alignment horizontal="center" vertical="center" wrapText="1" shrinkToFit="1"/>
    </xf>
    <xf numFmtId="0" fontId="10" fillId="0" borderId="12" xfId="0" applyFont="1" applyBorder="1" applyAlignment="1">
      <alignment horizontal="center" vertical="center" shrinkToFit="1"/>
    </xf>
    <xf numFmtId="0" fontId="8" fillId="0" borderId="80" xfId="0" applyFont="1" applyBorder="1" applyAlignment="1">
      <alignment horizontal="center" vertical="center" shrinkToFit="1"/>
    </xf>
    <xf numFmtId="0" fontId="8" fillId="0" borderId="90" xfId="0" applyFont="1" applyBorder="1" applyAlignment="1">
      <alignment horizontal="center" vertical="center" shrinkToFit="1"/>
    </xf>
    <xf numFmtId="49" fontId="8" fillId="0" borderId="76" xfId="0" applyNumberFormat="1" applyFont="1" applyFill="1" applyBorder="1" applyAlignment="1">
      <alignment horizontal="left" vertical="center" wrapText="1"/>
    </xf>
    <xf numFmtId="49" fontId="8" fillId="0" borderId="28" xfId="0" applyNumberFormat="1" applyFont="1" applyFill="1" applyBorder="1" applyAlignment="1">
      <alignment horizontal="left" vertical="center" wrapText="1"/>
    </xf>
    <xf numFmtId="49" fontId="8" fillId="0" borderId="79" xfId="0" applyNumberFormat="1" applyFont="1" applyFill="1" applyBorder="1" applyAlignment="1">
      <alignment horizontal="left" vertical="center" wrapText="1"/>
    </xf>
    <xf numFmtId="49" fontId="4" fillId="0" borderId="12" xfId="0" applyNumberFormat="1" applyFont="1" applyBorder="1" applyAlignment="1">
      <alignment horizontal="center" vertical="center" shrinkToFit="1"/>
    </xf>
    <xf numFmtId="0" fontId="8" fillId="0" borderId="14" xfId="0" applyFont="1" applyBorder="1" applyAlignment="1">
      <alignment horizontal="center" vertical="center" shrinkToFit="1"/>
    </xf>
    <xf numFmtId="49" fontId="8" fillId="0" borderId="93" xfId="0" applyNumberFormat="1" applyFont="1" applyBorder="1" applyAlignment="1">
      <alignment horizontal="left" vertical="center" wrapText="1" shrinkToFit="1"/>
    </xf>
    <xf numFmtId="49" fontId="8" fillId="0" borderId="94" xfId="0" applyNumberFormat="1" applyFont="1" applyBorder="1" applyAlignment="1">
      <alignment horizontal="left" vertical="center" wrapText="1" shrinkToFit="1"/>
    </xf>
    <xf numFmtId="49" fontId="8" fillId="0" borderId="95" xfId="0" applyNumberFormat="1" applyFont="1" applyBorder="1" applyAlignment="1">
      <alignment horizontal="left" vertical="center" wrapText="1" shrinkToFit="1"/>
    </xf>
    <xf numFmtId="0" fontId="4" fillId="0" borderId="90" xfId="0" applyFont="1" applyBorder="1" applyAlignment="1">
      <alignment horizontal="center" vertical="center" shrinkToFit="1"/>
    </xf>
    <xf numFmtId="0" fontId="4" fillId="0" borderId="86" xfId="0" applyFont="1" applyBorder="1" applyAlignment="1">
      <alignment horizontal="center" vertical="center" shrinkToFit="1"/>
    </xf>
    <xf numFmtId="0" fontId="4" fillId="0" borderId="70" xfId="0" applyFont="1" applyBorder="1" applyAlignment="1">
      <alignment horizontal="center" vertical="center" shrinkToFit="1"/>
    </xf>
    <xf numFmtId="0" fontId="4" fillId="0" borderId="63" xfId="0" applyFont="1" applyBorder="1" applyAlignment="1">
      <alignment horizontal="center" vertical="center" shrinkToFit="1"/>
    </xf>
    <xf numFmtId="0" fontId="4" fillId="0" borderId="91" xfId="0" applyFont="1" applyBorder="1" applyAlignment="1">
      <alignment horizontal="center" vertical="center" shrinkToFit="1"/>
    </xf>
    <xf numFmtId="0" fontId="24" fillId="0" borderId="68" xfId="0" applyFont="1" applyBorder="1" applyAlignment="1">
      <alignment horizontal="center" vertical="center" shrinkToFit="1"/>
    </xf>
    <xf numFmtId="0" fontId="24" fillId="0" borderId="41" xfId="0" applyFont="1" applyBorder="1" applyAlignment="1">
      <alignment horizontal="center" vertical="center" shrinkToFit="1"/>
    </xf>
    <xf numFmtId="0" fontId="24" fillId="0" borderId="66" xfId="0" applyFont="1" applyBorder="1" applyAlignment="1">
      <alignment horizontal="center" vertical="center" shrinkToFit="1"/>
    </xf>
    <xf numFmtId="0" fontId="24" fillId="0" borderId="67" xfId="0" applyFont="1" applyBorder="1" applyAlignment="1">
      <alignment horizontal="center" vertical="center" wrapText="1" shrinkToFit="1"/>
    </xf>
    <xf numFmtId="0" fontId="24" fillId="0" borderId="42" xfId="0" applyFont="1" applyBorder="1" applyAlignment="1">
      <alignment horizontal="center" vertical="center" wrapText="1" shrinkToFit="1"/>
    </xf>
    <xf numFmtId="0" fontId="24" fillId="0" borderId="59" xfId="0" applyFont="1" applyBorder="1" applyAlignment="1">
      <alignment horizontal="center" vertical="center" wrapText="1" shrinkToFit="1"/>
    </xf>
    <xf numFmtId="0" fontId="79" fillId="0" borderId="11" xfId="0" applyFont="1" applyBorder="1" applyAlignment="1">
      <alignment horizontal="center" vertical="center" wrapText="1"/>
    </xf>
    <xf numFmtId="0" fontId="79" fillId="0" borderId="42" xfId="0" applyFont="1" applyBorder="1" applyAlignment="1">
      <alignment horizontal="center" vertical="center" wrapText="1"/>
    </xf>
    <xf numFmtId="0" fontId="79" fillId="0" borderId="30" xfId="0" applyFont="1" applyBorder="1" applyAlignment="1">
      <alignment horizontal="center" vertical="center" wrapText="1"/>
    </xf>
    <xf numFmtId="0" fontId="76" fillId="0" borderId="0" xfId="0" applyFont="1" applyBorder="1" applyAlignment="1">
      <alignment horizontal="center" vertical="center"/>
    </xf>
    <xf numFmtId="0" fontId="79" fillId="0" borderId="122" xfId="0" applyFont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0066FF"/>
      <color rgb="FF00A249"/>
      <color rgb="FF258B62"/>
      <color rgb="FFFF0000"/>
      <color rgb="FF66FFFF"/>
      <color rgb="FF9900CC"/>
      <color rgb="FF003E1C"/>
      <color rgb="FFFF3300"/>
      <color rgb="FF33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00"/>
        </a:solidFill>
        <a:ln w="12700" cap="sq" cmpd="sng">
          <a:solidFill>
            <a:schemeClr val="tx1"/>
          </a:solidFill>
        </a:ln>
      </a:spPr>
      <a:bodyPr vertOverflow="clip" rtlCol="0" anchor="ctr"/>
      <a:lstStyle>
        <a:defPPr>
          <a:defRPr/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BO335"/>
  <sheetViews>
    <sheetView showZeros="0" tabSelected="1" view="pageBreakPreview" zoomScale="70" zoomScaleNormal="40" zoomScaleSheetLayoutView="70" workbookViewId="0">
      <pane xSplit="2" ySplit="6" topLeftCell="C7" activePane="bottomRight" state="frozen"/>
      <selection pane="topRight" activeCell="D1" sqref="D1"/>
      <selection pane="bottomLeft" activeCell="A6" sqref="A6"/>
      <selection pane="bottomRight" activeCell="AA21" sqref="AA21"/>
    </sheetView>
  </sheetViews>
  <sheetFormatPr defaultColWidth="8.88671875" defaultRowHeight="16.5"/>
  <cols>
    <col min="1" max="1" width="10.6640625" style="2" customWidth="1"/>
    <col min="2" max="2" width="32.77734375" style="6" customWidth="1"/>
    <col min="3" max="3" width="3.88671875" style="6" customWidth="1"/>
    <col min="4" max="6" width="3.88671875" style="1" customWidth="1"/>
    <col min="7" max="10" width="4.21875" style="1" customWidth="1"/>
    <col min="11" max="12" width="4.21875" style="7" customWidth="1"/>
    <col min="13" max="13" width="3.109375" style="1" customWidth="1"/>
    <col min="14" max="14" width="5.77734375" style="1" customWidth="1"/>
    <col min="15" max="20" width="4.21875" style="1" customWidth="1"/>
    <col min="21" max="21" width="4.21875" style="7" customWidth="1"/>
    <col min="22" max="22" width="6.21875" style="7" customWidth="1"/>
    <col min="23" max="23" width="4.21875" style="7" customWidth="1"/>
    <col min="24" max="40" width="4.21875" style="1" customWidth="1"/>
    <col min="41" max="41" width="6.5546875" style="1" customWidth="1"/>
    <col min="42" max="54" width="4.21875" style="1" customWidth="1"/>
    <col min="55" max="64" width="9.6640625" style="82" hidden="1" customWidth="1"/>
    <col min="65" max="65" width="9.6640625" style="38" hidden="1" customWidth="1"/>
    <col min="66" max="67" width="9.6640625" style="1" hidden="1" customWidth="1"/>
    <col min="68" max="16384" width="8.88671875" style="1"/>
  </cols>
  <sheetData>
    <row r="1" spans="1:67" ht="29.25" customHeight="1"/>
    <row r="2" spans="1:67" ht="55.5" customHeight="1">
      <c r="A2" s="666" t="s">
        <v>167</v>
      </c>
      <c r="B2" s="666"/>
      <c r="C2" s="666"/>
      <c r="D2" s="666"/>
      <c r="E2" s="666"/>
      <c r="F2" s="666"/>
      <c r="G2" s="666"/>
      <c r="H2" s="666"/>
      <c r="I2" s="666"/>
      <c r="J2" s="666"/>
      <c r="K2" s="666"/>
      <c r="L2" s="666"/>
      <c r="M2" s="666"/>
      <c r="N2" s="666"/>
      <c r="O2" s="666"/>
      <c r="P2" s="666"/>
      <c r="Q2" s="666"/>
      <c r="R2" s="666"/>
      <c r="S2" s="666"/>
      <c r="T2" s="666"/>
      <c r="U2" s="666"/>
      <c r="V2" s="666"/>
      <c r="W2" s="666"/>
      <c r="X2" s="666"/>
      <c r="Y2" s="666"/>
      <c r="Z2" s="666"/>
      <c r="AA2" s="666"/>
      <c r="AB2" s="666"/>
      <c r="AC2" s="666"/>
      <c r="AD2" s="666"/>
      <c r="AE2" s="666"/>
      <c r="AF2" s="666"/>
      <c r="AG2" s="666"/>
      <c r="AH2" s="666"/>
      <c r="AI2" s="666"/>
      <c r="AJ2" s="666"/>
      <c r="AK2" s="666"/>
      <c r="AL2" s="666"/>
      <c r="AM2" s="666"/>
      <c r="AN2" s="666"/>
      <c r="AO2" s="666"/>
      <c r="AP2" s="666"/>
      <c r="AQ2" s="666"/>
      <c r="AR2" s="666"/>
      <c r="AS2" s="666"/>
      <c r="AT2" s="666"/>
      <c r="AU2" s="666"/>
      <c r="AV2" s="666"/>
      <c r="AW2" s="666"/>
      <c r="AX2" s="666"/>
      <c r="AY2" s="666"/>
      <c r="AZ2" s="666"/>
      <c r="BA2" s="666"/>
      <c r="BB2" s="666"/>
    </row>
    <row r="3" spans="1:67" s="19" customFormat="1" ht="21" thickBot="1">
      <c r="A3" s="672"/>
      <c r="B3" s="673"/>
      <c r="C3" s="673"/>
      <c r="D3" s="673"/>
      <c r="E3" s="673"/>
      <c r="F3" s="673"/>
      <c r="G3" s="673"/>
      <c r="H3" s="673"/>
      <c r="I3" s="673"/>
      <c r="J3" s="673"/>
      <c r="K3" s="673"/>
      <c r="L3" s="673"/>
      <c r="M3" s="673"/>
      <c r="N3" s="673"/>
      <c r="O3" s="673"/>
      <c r="P3" s="673"/>
      <c r="Q3" s="673"/>
      <c r="R3" s="673"/>
      <c r="S3" s="673"/>
      <c r="T3" s="673"/>
      <c r="U3" s="673"/>
      <c r="V3" s="673"/>
      <c r="W3" s="673"/>
      <c r="X3" s="673"/>
      <c r="Y3" s="673"/>
      <c r="Z3" s="673"/>
      <c r="AA3" s="673"/>
      <c r="AB3" s="673"/>
      <c r="AC3" s="673"/>
      <c r="AD3" s="673"/>
      <c r="AE3" s="673"/>
      <c r="AF3" s="673"/>
      <c r="AG3" s="673"/>
      <c r="AH3" s="673"/>
      <c r="AI3" s="673"/>
      <c r="AJ3" s="673"/>
      <c r="AK3" s="673"/>
      <c r="AL3" s="673"/>
      <c r="AM3" s="673"/>
      <c r="AN3" s="673"/>
      <c r="AO3" s="673"/>
      <c r="AP3" s="673"/>
      <c r="AQ3" s="673"/>
      <c r="AR3" s="673"/>
      <c r="AS3" s="673"/>
      <c r="AT3" s="673"/>
      <c r="AU3" s="673"/>
      <c r="AV3" s="673"/>
      <c r="AW3" s="673"/>
      <c r="AX3" s="673"/>
      <c r="AY3" s="673"/>
      <c r="AZ3" s="673"/>
      <c r="BA3" s="673"/>
      <c r="BB3" s="673"/>
      <c r="BC3" s="82"/>
      <c r="BD3" s="82"/>
      <c r="BE3" s="82"/>
      <c r="BF3" s="82"/>
      <c r="BG3" s="82"/>
      <c r="BH3" s="82"/>
      <c r="BI3" s="82"/>
      <c r="BJ3" s="82"/>
      <c r="BK3" s="82"/>
      <c r="BL3" s="82"/>
      <c r="BM3" s="38"/>
    </row>
    <row r="4" spans="1:67" s="20" customFormat="1" ht="53.25" customHeight="1">
      <c r="A4" s="620" t="s">
        <v>153</v>
      </c>
      <c r="B4" s="674" t="s">
        <v>1</v>
      </c>
      <c r="C4" s="675" t="s">
        <v>27</v>
      </c>
      <c r="D4" s="603" t="s">
        <v>2</v>
      </c>
      <c r="E4" s="606" t="s">
        <v>3</v>
      </c>
      <c r="F4" s="677" t="s">
        <v>38</v>
      </c>
      <c r="G4" s="669" t="s">
        <v>88</v>
      </c>
      <c r="H4" s="670"/>
      <c r="I4" s="670"/>
      <c r="J4" s="670"/>
      <c r="K4" s="670"/>
      <c r="L4" s="670"/>
      <c r="M4" s="670"/>
      <c r="N4" s="670"/>
      <c r="O4" s="670"/>
      <c r="P4" s="670"/>
      <c r="Q4" s="670"/>
      <c r="R4" s="670"/>
      <c r="S4" s="670"/>
      <c r="T4" s="670"/>
      <c r="U4" s="670"/>
      <c r="V4" s="670"/>
      <c r="W4" s="670"/>
      <c r="X4" s="670"/>
      <c r="Y4" s="670"/>
      <c r="Z4" s="670"/>
      <c r="AA4" s="670"/>
      <c r="AB4" s="670"/>
      <c r="AC4" s="670"/>
      <c r="AD4" s="670"/>
      <c r="AE4" s="670"/>
      <c r="AF4" s="670"/>
      <c r="AG4" s="670"/>
      <c r="AH4" s="670"/>
      <c r="AI4" s="670"/>
      <c r="AJ4" s="670"/>
      <c r="AK4" s="670"/>
      <c r="AL4" s="670"/>
      <c r="AM4" s="670"/>
      <c r="AN4" s="670"/>
      <c r="AO4" s="670"/>
      <c r="AP4" s="670"/>
      <c r="AQ4" s="670"/>
      <c r="AR4" s="670"/>
      <c r="AS4" s="670"/>
      <c r="AT4" s="670"/>
      <c r="AU4" s="670"/>
      <c r="AV4" s="670"/>
      <c r="AW4" s="670"/>
      <c r="AX4" s="670"/>
      <c r="AY4" s="670"/>
      <c r="AZ4" s="670"/>
      <c r="BA4" s="670"/>
      <c r="BB4" s="670"/>
      <c r="BC4" s="670"/>
      <c r="BD4" s="670"/>
      <c r="BE4" s="670"/>
      <c r="BF4" s="671"/>
      <c r="BG4" s="77"/>
      <c r="BH4" s="77"/>
      <c r="BI4" s="77"/>
      <c r="BJ4" s="77"/>
      <c r="BK4" s="77"/>
      <c r="BL4" s="77"/>
      <c r="BM4" s="78"/>
    </row>
    <row r="5" spans="1:67" s="20" customFormat="1" ht="42" customHeight="1">
      <c r="A5" s="621"/>
      <c r="B5" s="624"/>
      <c r="C5" s="627"/>
      <c r="D5" s="604"/>
      <c r="E5" s="607"/>
      <c r="F5" s="610"/>
      <c r="G5" s="584" t="s">
        <v>61</v>
      </c>
      <c r="H5" s="576"/>
      <c r="I5" s="585"/>
      <c r="J5" s="585"/>
      <c r="K5" s="584" t="s">
        <v>4</v>
      </c>
      <c r="L5" s="576"/>
      <c r="M5" s="585"/>
      <c r="N5" s="585"/>
      <c r="O5" s="585"/>
      <c r="P5" s="592" t="s">
        <v>5</v>
      </c>
      <c r="Q5" s="593"/>
      <c r="R5" s="593"/>
      <c r="S5" s="582"/>
      <c r="T5" s="578" t="s">
        <v>10</v>
      </c>
      <c r="U5" s="579"/>
      <c r="V5" s="580"/>
      <c r="W5" s="581"/>
      <c r="X5" s="578" t="s">
        <v>32</v>
      </c>
      <c r="Y5" s="579"/>
      <c r="Z5" s="580"/>
      <c r="AA5" s="580"/>
      <c r="AB5" s="581"/>
      <c r="AC5" s="658" t="s">
        <v>145</v>
      </c>
      <c r="AD5" s="580"/>
      <c r="AE5" s="580"/>
      <c r="AF5" s="580"/>
      <c r="AG5" s="578" t="s">
        <v>9</v>
      </c>
      <c r="AH5" s="579"/>
      <c r="AI5" s="580"/>
      <c r="AJ5" s="580"/>
      <c r="AK5" s="581"/>
      <c r="AL5" s="584" t="s">
        <v>183</v>
      </c>
      <c r="AM5" s="571"/>
      <c r="AN5" s="571"/>
      <c r="AO5" s="571"/>
      <c r="AP5" s="592" t="s">
        <v>6</v>
      </c>
      <c r="AQ5" s="582"/>
      <c r="AR5" s="582"/>
      <c r="AS5" s="676"/>
      <c r="AT5" s="571" t="s">
        <v>7</v>
      </c>
      <c r="AU5" s="572"/>
      <c r="AV5" s="572"/>
      <c r="AW5" s="576"/>
      <c r="AX5" s="594" t="s">
        <v>8</v>
      </c>
      <c r="AY5" s="594"/>
      <c r="AZ5" s="572"/>
      <c r="BA5" s="572"/>
      <c r="BB5" s="583"/>
      <c r="BC5" s="476"/>
      <c r="BD5" s="476"/>
      <c r="BE5" s="476"/>
      <c r="BF5" s="477"/>
      <c r="BG5" s="77"/>
      <c r="BH5" s="77"/>
      <c r="BI5" s="77"/>
      <c r="BJ5" s="77"/>
      <c r="BK5" s="77"/>
      <c r="BL5" s="77"/>
      <c r="BM5" s="78"/>
    </row>
    <row r="6" spans="1:67" s="19" customFormat="1" ht="42" customHeight="1" thickBot="1">
      <c r="A6" s="622"/>
      <c r="B6" s="625"/>
      <c r="C6" s="628"/>
      <c r="D6" s="605"/>
      <c r="E6" s="608"/>
      <c r="F6" s="611"/>
      <c r="G6" s="414" t="s">
        <v>91</v>
      </c>
      <c r="H6" s="415" t="s">
        <v>94</v>
      </c>
      <c r="I6" s="300" t="s">
        <v>92</v>
      </c>
      <c r="J6" s="22" t="s">
        <v>86</v>
      </c>
      <c r="K6" s="165" t="s">
        <v>139</v>
      </c>
      <c r="L6" s="299" t="s">
        <v>99</v>
      </c>
      <c r="M6" s="21" t="s">
        <v>92</v>
      </c>
      <c r="N6" s="21" t="s">
        <v>86</v>
      </c>
      <c r="O6" s="21" t="s">
        <v>140</v>
      </c>
      <c r="P6" s="25" t="s">
        <v>81</v>
      </c>
      <c r="Q6" s="300" t="s">
        <v>141</v>
      </c>
      <c r="R6" s="21" t="s">
        <v>83</v>
      </c>
      <c r="S6" s="21" t="s">
        <v>63</v>
      </c>
      <c r="T6" s="101" t="s">
        <v>142</v>
      </c>
      <c r="U6" s="98" t="s">
        <v>100</v>
      </c>
      <c r="V6" s="301" t="s">
        <v>78</v>
      </c>
      <c r="W6" s="99" t="s">
        <v>101</v>
      </c>
      <c r="X6" s="101" t="s">
        <v>143</v>
      </c>
      <c r="Y6" s="102" t="s">
        <v>79</v>
      </c>
      <c r="Z6" s="97" t="s">
        <v>80</v>
      </c>
      <c r="AA6" s="421" t="s">
        <v>144</v>
      </c>
      <c r="AB6" s="22" t="s">
        <v>102</v>
      </c>
      <c r="AC6" s="100" t="s">
        <v>81</v>
      </c>
      <c r="AD6" s="97" t="s">
        <v>103</v>
      </c>
      <c r="AE6" s="97" t="s">
        <v>83</v>
      </c>
      <c r="AF6" s="22" t="s">
        <v>146</v>
      </c>
      <c r="AG6" s="100" t="s">
        <v>147</v>
      </c>
      <c r="AH6" s="100" t="s">
        <v>94</v>
      </c>
      <c r="AI6" s="102" t="s">
        <v>84</v>
      </c>
      <c r="AJ6" s="421" t="s">
        <v>148</v>
      </c>
      <c r="AK6" s="22" t="s">
        <v>89</v>
      </c>
      <c r="AL6" s="427" t="s">
        <v>95</v>
      </c>
      <c r="AM6" s="362" t="s">
        <v>90</v>
      </c>
      <c r="AN6" s="23" t="s">
        <v>87</v>
      </c>
      <c r="AO6" s="303" t="s">
        <v>96</v>
      </c>
      <c r="AP6" s="101" t="s">
        <v>97</v>
      </c>
      <c r="AQ6" s="102" t="s">
        <v>103</v>
      </c>
      <c r="AR6" s="21" t="s">
        <v>77</v>
      </c>
      <c r="AS6" s="22" t="s">
        <v>98</v>
      </c>
      <c r="AT6" s="304" t="s">
        <v>91</v>
      </c>
      <c r="AU6" s="24" t="s">
        <v>99</v>
      </c>
      <c r="AV6" s="23" t="s">
        <v>92</v>
      </c>
      <c r="AW6" s="305" t="s">
        <v>86</v>
      </c>
      <c r="AX6" s="26" t="s">
        <v>149</v>
      </c>
      <c r="AY6" s="26" t="s">
        <v>150</v>
      </c>
      <c r="AZ6" s="365" t="s">
        <v>90</v>
      </c>
      <c r="BA6" s="247" t="s">
        <v>151</v>
      </c>
      <c r="BB6" s="364" t="s">
        <v>152</v>
      </c>
      <c r="BC6" s="83" t="s">
        <v>19</v>
      </c>
      <c r="BD6" s="84" t="s">
        <v>31</v>
      </c>
      <c r="BE6" s="84" t="s">
        <v>21</v>
      </c>
      <c r="BF6" s="478" t="s">
        <v>22</v>
      </c>
      <c r="BG6" s="83" t="s">
        <v>23</v>
      </c>
      <c r="BH6" s="84" t="s">
        <v>12</v>
      </c>
      <c r="BI6" s="84" t="s">
        <v>14</v>
      </c>
      <c r="BJ6" s="84" t="s">
        <v>28</v>
      </c>
      <c r="BK6" s="84" t="s">
        <v>26</v>
      </c>
      <c r="BL6" s="84" t="s">
        <v>29</v>
      </c>
      <c r="BM6" s="79" t="s">
        <v>30</v>
      </c>
    </row>
    <row r="7" spans="1:67" s="19" customFormat="1" ht="43.5" customHeight="1">
      <c r="A7" s="562" t="s">
        <v>166</v>
      </c>
      <c r="B7" s="541" t="s">
        <v>113</v>
      </c>
      <c r="C7" s="377"/>
      <c r="D7" s="313">
        <v>1</v>
      </c>
      <c r="E7" s="314">
        <v>8</v>
      </c>
      <c r="F7" s="378">
        <v>12</v>
      </c>
      <c r="G7" s="249"/>
      <c r="H7" s="184"/>
      <c r="I7" s="184"/>
      <c r="J7" s="208"/>
      <c r="K7" s="70"/>
      <c r="L7" s="65"/>
      <c r="M7" s="550" t="s">
        <v>168</v>
      </c>
      <c r="N7" s="126"/>
      <c r="O7" s="135"/>
      <c r="P7" s="132"/>
      <c r="Q7" s="370"/>
      <c r="R7" s="126"/>
      <c r="S7" s="60"/>
      <c r="T7" s="56"/>
      <c r="U7" s="71"/>
      <c r="V7" s="167"/>
      <c r="W7" s="135"/>
      <c r="X7" s="72"/>
      <c r="Y7" s="398"/>
      <c r="Z7" s="390"/>
      <c r="AA7" s="416"/>
      <c r="AB7" s="396"/>
      <c r="AC7" s="55"/>
      <c r="AD7" s="63"/>
      <c r="AE7" s="48"/>
      <c r="AF7" s="76"/>
      <c r="AG7" s="72"/>
      <c r="AH7" s="46"/>
      <c r="AI7" s="55"/>
      <c r="AJ7" s="63"/>
      <c r="AK7" s="40"/>
      <c r="AL7" s="55"/>
      <c r="AM7" s="176"/>
      <c r="AN7" s="357"/>
      <c r="AO7" s="134"/>
      <c r="AP7" s="68"/>
      <c r="AQ7" s="126"/>
      <c r="AR7" s="126"/>
      <c r="AS7" s="40"/>
      <c r="AT7" s="138"/>
      <c r="AU7" s="60"/>
      <c r="AV7" s="73"/>
      <c r="AW7" s="40"/>
      <c r="AX7" s="51"/>
      <c r="AY7" s="170"/>
      <c r="AZ7" s="170"/>
      <c r="BA7" s="51"/>
      <c r="BB7" s="104"/>
      <c r="BC7" s="83"/>
      <c r="BD7" s="84"/>
      <c r="BE7" s="84"/>
      <c r="BF7" s="478"/>
      <c r="BG7" s="83"/>
      <c r="BH7" s="84"/>
      <c r="BI7" s="84"/>
      <c r="BJ7" s="84"/>
      <c r="BK7" s="84"/>
      <c r="BL7" s="84"/>
      <c r="BM7" s="79"/>
      <c r="BN7" s="191"/>
      <c r="BO7" s="191"/>
    </row>
    <row r="8" spans="1:67" s="19" customFormat="1" ht="43.5" customHeight="1">
      <c r="A8" s="563"/>
      <c r="B8" s="542" t="s">
        <v>93</v>
      </c>
      <c r="C8" s="379"/>
      <c r="D8" s="12">
        <v>1</v>
      </c>
      <c r="E8" s="9">
        <v>8</v>
      </c>
      <c r="F8" s="209">
        <v>12</v>
      </c>
      <c r="G8" s="380"/>
      <c r="H8" s="9"/>
      <c r="I8" s="9"/>
      <c r="J8" s="209"/>
      <c r="K8" s="42"/>
      <c r="L8" s="178"/>
      <c r="M8" s="58"/>
      <c r="N8" s="52"/>
      <c r="O8" s="62"/>
      <c r="P8" s="53"/>
      <c r="Q8" s="177"/>
      <c r="R8" s="556" t="s">
        <v>175</v>
      </c>
      <c r="S8" s="127"/>
      <c r="T8" s="180"/>
      <c r="U8" s="178"/>
      <c r="V8" s="241"/>
      <c r="W8" s="133"/>
      <c r="X8" s="166"/>
      <c r="Y8" s="44"/>
      <c r="Z8" s="391"/>
      <c r="AA8" s="417"/>
      <c r="AB8" s="62"/>
      <c r="AC8" s="397"/>
      <c r="AD8" s="182"/>
      <c r="AE8" s="177"/>
      <c r="AF8" s="41"/>
      <c r="AG8" s="42"/>
      <c r="AH8" s="43"/>
      <c r="AI8" s="59"/>
      <c r="AJ8" s="59"/>
      <c r="AK8" s="62"/>
      <c r="AL8" s="43"/>
      <c r="AM8" s="128"/>
      <c r="AN8" s="358"/>
      <c r="AO8" s="189"/>
      <c r="AP8" s="42"/>
      <c r="AQ8" s="43"/>
      <c r="AR8" s="177"/>
      <c r="AS8" s="139"/>
      <c r="AT8" s="180"/>
      <c r="AU8" s="43"/>
      <c r="AV8" s="178"/>
      <c r="AW8" s="75"/>
      <c r="AX8" s="69"/>
      <c r="AY8" s="177"/>
      <c r="AZ8" s="177"/>
      <c r="BA8" s="375"/>
      <c r="BB8" s="103"/>
      <c r="BC8" s="83"/>
      <c r="BD8" s="84"/>
      <c r="BE8" s="84"/>
      <c r="BF8" s="478"/>
      <c r="BG8" s="83"/>
      <c r="BH8" s="84"/>
      <c r="BI8" s="84"/>
      <c r="BJ8" s="84"/>
      <c r="BK8" s="84"/>
      <c r="BL8" s="84"/>
      <c r="BM8" s="79"/>
      <c r="BN8" s="191"/>
      <c r="BO8" s="191"/>
    </row>
    <row r="9" spans="1:67" s="19" customFormat="1" ht="43.5" customHeight="1" thickBot="1">
      <c r="A9" s="563"/>
      <c r="B9" s="543" t="s">
        <v>82</v>
      </c>
      <c r="C9" s="430"/>
      <c r="D9" s="215">
        <v>1</v>
      </c>
      <c r="E9" s="216">
        <v>8</v>
      </c>
      <c r="F9" s="382">
        <v>15</v>
      </c>
      <c r="G9" s="383"/>
      <c r="H9" s="216"/>
      <c r="I9" s="216"/>
      <c r="J9" s="382"/>
      <c r="K9" s="217"/>
      <c r="L9" s="431"/>
      <c r="M9" s="432"/>
      <c r="N9" s="433"/>
      <c r="O9" s="434"/>
      <c r="P9" s="433"/>
      <c r="Q9" s="435"/>
      <c r="R9" s="224"/>
      <c r="S9" s="222"/>
      <c r="T9" s="436"/>
      <c r="U9" s="437"/>
      <c r="V9" s="438"/>
      <c r="W9" s="439"/>
      <c r="X9" s="221"/>
      <c r="Y9" s="222"/>
      <c r="Z9" s="440"/>
      <c r="AA9" s="438" t="s">
        <v>175</v>
      </c>
      <c r="AB9" s="219"/>
      <c r="AC9" s="218"/>
      <c r="AD9" s="437"/>
      <c r="AE9" s="441"/>
      <c r="AF9" s="223"/>
      <c r="AG9" s="217"/>
      <c r="AH9" s="432"/>
      <c r="AI9" s="442"/>
      <c r="AJ9" s="442"/>
      <c r="AK9" s="439"/>
      <c r="AL9" s="245"/>
      <c r="AM9" s="443"/>
      <c r="AN9" s="74"/>
      <c r="AO9" s="444"/>
      <c r="AP9" s="445"/>
      <c r="AQ9" s="224"/>
      <c r="AR9" s="446"/>
      <c r="AS9" s="219"/>
      <c r="AT9" s="217"/>
      <c r="AU9" s="447"/>
      <c r="AV9" s="447"/>
      <c r="AW9" s="439"/>
      <c r="AX9" s="288"/>
      <c r="AY9" s="448"/>
      <c r="AZ9" s="432"/>
      <c r="BA9" s="449"/>
      <c r="BB9" s="227"/>
      <c r="BC9" s="83"/>
      <c r="BD9" s="84"/>
      <c r="BE9" s="84"/>
      <c r="BF9" s="478"/>
      <c r="BG9" s="83"/>
      <c r="BH9" s="84"/>
      <c r="BI9" s="84"/>
      <c r="BJ9" s="84"/>
      <c r="BK9" s="84"/>
      <c r="BL9" s="84"/>
      <c r="BM9" s="79"/>
      <c r="BN9" s="191"/>
      <c r="BO9" s="191"/>
    </row>
    <row r="10" spans="1:67" s="19" customFormat="1" ht="43.5" customHeight="1">
      <c r="A10" s="562" t="s">
        <v>155</v>
      </c>
      <c r="B10" s="541" t="s">
        <v>118</v>
      </c>
      <c r="C10" s="315"/>
      <c r="D10" s="313">
        <v>1</v>
      </c>
      <c r="E10" s="314">
        <v>7</v>
      </c>
      <c r="F10" s="378">
        <v>12</v>
      </c>
      <c r="G10" s="384"/>
      <c r="H10" s="314"/>
      <c r="I10" s="314"/>
      <c r="J10" s="378"/>
      <c r="K10" s="347"/>
      <c r="L10" s="398"/>
      <c r="M10" s="71"/>
      <c r="N10" s="55"/>
      <c r="O10" s="134"/>
      <c r="P10" s="136"/>
      <c r="Q10" s="455"/>
      <c r="R10" s="458" t="s">
        <v>176</v>
      </c>
      <c r="S10" s="73"/>
      <c r="T10" s="456"/>
      <c r="U10" s="71"/>
      <c r="V10" s="167"/>
      <c r="W10" s="457"/>
      <c r="X10" s="385"/>
      <c r="Y10" s="458"/>
      <c r="Z10" s="459"/>
      <c r="AA10" s="459"/>
      <c r="AB10" s="40"/>
      <c r="AC10" s="46"/>
      <c r="AD10" s="48"/>
      <c r="AE10" s="167"/>
      <c r="AF10" s="48"/>
      <c r="AG10" s="347"/>
      <c r="AH10" s="71"/>
      <c r="AI10" s="460"/>
      <c r="AJ10" s="460"/>
      <c r="AK10" s="457"/>
      <c r="AL10" s="65"/>
      <c r="AM10" s="461"/>
      <c r="AN10" s="459" t="s">
        <v>184</v>
      </c>
      <c r="AO10" s="167"/>
      <c r="AP10" s="72"/>
      <c r="AQ10" s="462"/>
      <c r="AR10" s="109"/>
      <c r="AS10" s="40"/>
      <c r="AT10" s="398"/>
      <c r="AU10" s="463"/>
      <c r="AV10" s="464"/>
      <c r="AW10" s="457"/>
      <c r="AX10" s="386"/>
      <c r="AY10" s="465"/>
      <c r="AZ10" s="71"/>
      <c r="BA10" s="466"/>
      <c r="BB10" s="40"/>
      <c r="BC10" s="83"/>
      <c r="BD10" s="84"/>
      <c r="BE10" s="84"/>
      <c r="BF10" s="478"/>
      <c r="BG10" s="83"/>
      <c r="BH10" s="84"/>
      <c r="BI10" s="84"/>
      <c r="BJ10" s="84"/>
      <c r="BK10" s="84"/>
      <c r="BL10" s="84"/>
      <c r="BM10" s="79"/>
      <c r="BN10" s="191"/>
      <c r="BO10" s="191"/>
    </row>
    <row r="11" spans="1:67" s="19" customFormat="1" ht="43.5" customHeight="1">
      <c r="A11" s="563"/>
      <c r="B11" s="542" t="s">
        <v>119</v>
      </c>
      <c r="C11" s="13"/>
      <c r="D11" s="12">
        <v>1</v>
      </c>
      <c r="E11" s="9">
        <v>7</v>
      </c>
      <c r="F11" s="209">
        <v>12</v>
      </c>
      <c r="G11" s="380"/>
      <c r="H11" s="9"/>
      <c r="I11" s="9"/>
      <c r="J11" s="209"/>
      <c r="K11" s="42"/>
      <c r="L11" s="44"/>
      <c r="M11" s="66"/>
      <c r="N11" s="178"/>
      <c r="O11" s="54"/>
      <c r="P11" s="287"/>
      <c r="Q11" s="428"/>
      <c r="R11" s="557" t="s">
        <v>177</v>
      </c>
      <c r="S11" s="59"/>
      <c r="T11" s="49"/>
      <c r="U11" s="66"/>
      <c r="V11" s="67"/>
      <c r="W11" s="129"/>
      <c r="X11" s="212"/>
      <c r="Y11" s="392"/>
      <c r="Z11" s="368"/>
      <c r="AA11" s="368"/>
      <c r="AB11" s="45"/>
      <c r="AC11" s="43"/>
      <c r="AD11" s="41"/>
      <c r="AE11" s="67"/>
      <c r="AF11" s="41"/>
      <c r="AG11" s="42"/>
      <c r="AH11" s="66"/>
      <c r="AI11" s="131"/>
      <c r="AJ11" s="131"/>
      <c r="AK11" s="129"/>
      <c r="AL11" s="246"/>
      <c r="AM11" s="359"/>
      <c r="AN11" s="367" t="s">
        <v>185</v>
      </c>
      <c r="AO11" s="67"/>
      <c r="AP11" s="61"/>
      <c r="AQ11" s="211"/>
      <c r="AR11" s="50"/>
      <c r="AS11" s="45"/>
      <c r="AT11" s="44"/>
      <c r="AU11" s="213"/>
      <c r="AV11" s="214"/>
      <c r="AW11" s="129"/>
      <c r="AX11" s="53"/>
      <c r="AY11" s="69"/>
      <c r="AZ11" s="66"/>
      <c r="BA11" s="124"/>
      <c r="BB11" s="45"/>
      <c r="BC11" s="83"/>
      <c r="BD11" s="84"/>
      <c r="BE11" s="84"/>
      <c r="BF11" s="478"/>
      <c r="BG11" s="83"/>
      <c r="BH11" s="84"/>
      <c r="BI11" s="84"/>
      <c r="BJ11" s="84"/>
      <c r="BK11" s="84"/>
      <c r="BL11" s="84"/>
      <c r="BM11" s="79"/>
      <c r="BN11" s="191"/>
      <c r="BO11" s="191"/>
    </row>
    <row r="12" spans="1:67" s="19" customFormat="1" ht="43.5" customHeight="1">
      <c r="A12" s="563"/>
      <c r="B12" s="542" t="s">
        <v>154</v>
      </c>
      <c r="C12" s="13"/>
      <c r="D12" s="12">
        <v>1</v>
      </c>
      <c r="E12" s="9">
        <v>6</v>
      </c>
      <c r="F12" s="209">
        <v>12</v>
      </c>
      <c r="G12" s="380"/>
      <c r="H12" s="9"/>
      <c r="I12" s="9"/>
      <c r="J12" s="209"/>
      <c r="K12" s="42"/>
      <c r="L12" s="44"/>
      <c r="M12" s="66"/>
      <c r="N12" s="178"/>
      <c r="O12" s="54"/>
      <c r="P12" s="287"/>
      <c r="Q12" s="428"/>
      <c r="R12" s="557" t="s">
        <v>178</v>
      </c>
      <c r="S12" s="59"/>
      <c r="T12" s="49"/>
      <c r="U12" s="66"/>
      <c r="V12" s="67"/>
      <c r="W12" s="129"/>
      <c r="X12" s="212"/>
      <c r="Y12" s="392"/>
      <c r="Z12" s="368"/>
      <c r="AA12" s="368"/>
      <c r="AB12" s="45"/>
      <c r="AC12" s="43"/>
      <c r="AD12" s="41"/>
      <c r="AE12" s="67"/>
      <c r="AF12" s="41"/>
      <c r="AG12" s="42"/>
      <c r="AH12" s="66"/>
      <c r="AI12" s="131"/>
      <c r="AJ12" s="131"/>
      <c r="AK12" s="129"/>
      <c r="AL12" s="246"/>
      <c r="AM12" s="359"/>
      <c r="AN12" s="367" t="s">
        <v>186</v>
      </c>
      <c r="AO12" s="67"/>
      <c r="AP12" s="61"/>
      <c r="AQ12" s="211"/>
      <c r="AR12" s="50"/>
      <c r="AS12" s="45"/>
      <c r="AT12" s="44"/>
      <c r="AU12" s="213"/>
      <c r="AV12" s="214"/>
      <c r="AW12" s="129"/>
      <c r="AX12" s="53"/>
      <c r="AY12" s="69"/>
      <c r="AZ12" s="66"/>
      <c r="BA12" s="124"/>
      <c r="BB12" s="45"/>
      <c r="BC12" s="83"/>
      <c r="BD12" s="84"/>
      <c r="BE12" s="84"/>
      <c r="BF12" s="478"/>
      <c r="BG12" s="83"/>
      <c r="BH12" s="84"/>
      <c r="BI12" s="84"/>
      <c r="BJ12" s="84"/>
      <c r="BK12" s="84"/>
      <c r="BL12" s="84"/>
      <c r="BM12" s="79"/>
      <c r="BN12" s="191"/>
      <c r="BO12" s="191"/>
    </row>
    <row r="13" spans="1:67" s="19" customFormat="1" ht="43.5" customHeight="1">
      <c r="A13" s="563"/>
      <c r="B13" s="542" t="s">
        <v>121</v>
      </c>
      <c r="C13" s="13"/>
      <c r="D13" s="12">
        <v>1</v>
      </c>
      <c r="E13" s="9">
        <v>8</v>
      </c>
      <c r="F13" s="209">
        <v>12</v>
      </c>
      <c r="G13" s="380"/>
      <c r="H13" s="9"/>
      <c r="I13" s="9"/>
      <c r="J13" s="209"/>
      <c r="K13" s="42"/>
      <c r="L13" s="44"/>
      <c r="M13" s="66"/>
      <c r="N13" s="178"/>
      <c r="O13" s="54"/>
      <c r="P13" s="287"/>
      <c r="Q13" s="428"/>
      <c r="R13" s="137"/>
      <c r="S13" s="59"/>
      <c r="T13" s="49"/>
      <c r="U13" s="66"/>
      <c r="V13" s="558" t="s">
        <v>179</v>
      </c>
      <c r="W13" s="129"/>
      <c r="X13" s="212"/>
      <c r="Y13" s="392"/>
      <c r="Z13" s="368"/>
      <c r="AA13" s="368"/>
      <c r="AB13" s="45"/>
      <c r="AC13" s="43"/>
      <c r="AD13" s="41"/>
      <c r="AE13" s="67"/>
      <c r="AF13" s="41"/>
      <c r="AG13" s="42"/>
      <c r="AH13" s="66"/>
      <c r="AI13" s="131"/>
      <c r="AJ13" s="131"/>
      <c r="AK13" s="129"/>
      <c r="AL13" s="246"/>
      <c r="AM13" s="359"/>
      <c r="AN13" s="359"/>
      <c r="AO13" s="67"/>
      <c r="AP13" s="61"/>
      <c r="AQ13" s="211"/>
      <c r="AR13" s="50"/>
      <c r="AS13" s="45"/>
      <c r="AT13" s="44"/>
      <c r="AU13" s="213"/>
      <c r="AV13" s="214"/>
      <c r="AW13" s="129"/>
      <c r="AX13" s="53"/>
      <c r="AY13" s="69"/>
      <c r="AZ13" s="66"/>
      <c r="BA13" s="124"/>
      <c r="BB13" s="45"/>
      <c r="BC13" s="83"/>
      <c r="BD13" s="84"/>
      <c r="BE13" s="84"/>
      <c r="BF13" s="478"/>
      <c r="BG13" s="83"/>
      <c r="BH13" s="84"/>
      <c r="BI13" s="84"/>
      <c r="BJ13" s="84"/>
      <c r="BK13" s="84"/>
      <c r="BL13" s="84"/>
      <c r="BM13" s="79"/>
      <c r="BN13" s="191"/>
      <c r="BO13" s="191"/>
    </row>
    <row r="14" spans="1:67" s="19" customFormat="1" ht="43.5" customHeight="1">
      <c r="A14" s="563"/>
      <c r="B14" s="542" t="s">
        <v>122</v>
      </c>
      <c r="C14" s="13"/>
      <c r="D14" s="12">
        <v>1</v>
      </c>
      <c r="E14" s="9">
        <v>8</v>
      </c>
      <c r="F14" s="209">
        <v>12</v>
      </c>
      <c r="G14" s="380"/>
      <c r="H14" s="9"/>
      <c r="I14" s="9"/>
      <c r="J14" s="209"/>
      <c r="K14" s="42"/>
      <c r="L14" s="44"/>
      <c r="M14" s="66"/>
      <c r="N14" s="178"/>
      <c r="O14" s="54"/>
      <c r="P14" s="287"/>
      <c r="Q14" s="428"/>
      <c r="R14" s="137"/>
      <c r="S14" s="59"/>
      <c r="T14" s="49"/>
      <c r="U14" s="66"/>
      <c r="V14" s="558" t="s">
        <v>180</v>
      </c>
      <c r="W14" s="129"/>
      <c r="X14" s="212"/>
      <c r="Y14" s="392"/>
      <c r="Z14" s="368"/>
      <c r="AA14" s="368"/>
      <c r="AB14" s="45"/>
      <c r="AC14" s="43"/>
      <c r="AD14" s="41"/>
      <c r="AE14" s="67"/>
      <c r="AF14" s="41"/>
      <c r="AG14" s="42"/>
      <c r="AH14" s="66"/>
      <c r="AI14" s="131"/>
      <c r="AJ14" s="131"/>
      <c r="AK14" s="129"/>
      <c r="AL14" s="246"/>
      <c r="AM14" s="359"/>
      <c r="AN14" s="359"/>
      <c r="AO14" s="67"/>
      <c r="AP14" s="61"/>
      <c r="AQ14" s="211"/>
      <c r="AR14" s="50"/>
      <c r="AS14" s="45"/>
      <c r="AT14" s="44"/>
      <c r="AU14" s="213"/>
      <c r="AV14" s="214"/>
      <c r="AW14" s="129"/>
      <c r="AX14" s="53"/>
      <c r="AY14" s="69"/>
      <c r="AZ14" s="66"/>
      <c r="BA14" s="124"/>
      <c r="BB14" s="45"/>
      <c r="BC14" s="83"/>
      <c r="BD14" s="84"/>
      <c r="BE14" s="84"/>
      <c r="BF14" s="478"/>
      <c r="BG14" s="83"/>
      <c r="BH14" s="84"/>
      <c r="BI14" s="84"/>
      <c r="BJ14" s="84"/>
      <c r="BK14" s="84"/>
      <c r="BL14" s="84"/>
      <c r="BM14" s="79"/>
      <c r="BN14" s="191"/>
      <c r="BO14" s="191"/>
    </row>
    <row r="15" spans="1:67" s="19" customFormat="1" ht="43.5" customHeight="1" thickBot="1">
      <c r="A15" s="564"/>
      <c r="B15" s="544" t="s">
        <v>117</v>
      </c>
      <c r="C15" s="389"/>
      <c r="D15" s="16">
        <v>5</v>
      </c>
      <c r="E15" s="17">
        <v>40</v>
      </c>
      <c r="F15" s="193">
        <v>20</v>
      </c>
      <c r="G15" s="565" t="s">
        <v>39</v>
      </c>
      <c r="H15" s="566"/>
      <c r="I15" s="566"/>
      <c r="J15" s="566"/>
      <c r="K15" s="566"/>
      <c r="L15" s="566"/>
      <c r="M15" s="566"/>
      <c r="N15" s="566"/>
      <c r="O15" s="566"/>
      <c r="P15" s="566"/>
      <c r="Q15" s="566"/>
      <c r="R15" s="566"/>
      <c r="S15" s="566"/>
      <c r="T15" s="566"/>
      <c r="U15" s="566"/>
      <c r="V15" s="566"/>
      <c r="W15" s="566"/>
      <c r="X15" s="566"/>
      <c r="Y15" s="566"/>
      <c r="Z15" s="566"/>
      <c r="AA15" s="566"/>
      <c r="AB15" s="566"/>
      <c r="AC15" s="566"/>
      <c r="AD15" s="566"/>
      <c r="AE15" s="566"/>
      <c r="AF15" s="566"/>
      <c r="AG15" s="566"/>
      <c r="AH15" s="566"/>
      <c r="AI15" s="566"/>
      <c r="AJ15" s="566"/>
      <c r="AK15" s="566"/>
      <c r="AL15" s="566"/>
      <c r="AM15" s="566"/>
      <c r="AN15" s="566"/>
      <c r="AO15" s="566"/>
      <c r="AP15" s="566"/>
      <c r="AQ15" s="566"/>
      <c r="AR15" s="566"/>
      <c r="AS15" s="566"/>
      <c r="AT15" s="566"/>
      <c r="AU15" s="566"/>
      <c r="AV15" s="566"/>
      <c r="AW15" s="566"/>
      <c r="AX15" s="566"/>
      <c r="AY15" s="566"/>
      <c r="AZ15" s="566"/>
      <c r="BA15" s="566"/>
      <c r="BB15" s="567"/>
      <c r="BC15" s="83"/>
      <c r="BD15" s="84"/>
      <c r="BE15" s="84"/>
      <c r="BF15" s="478"/>
      <c r="BG15" s="83"/>
      <c r="BH15" s="84"/>
      <c r="BI15" s="84"/>
      <c r="BJ15" s="84"/>
      <c r="BK15" s="84"/>
      <c r="BL15" s="84"/>
      <c r="BM15" s="79"/>
      <c r="BN15" s="191"/>
      <c r="BO15" s="191"/>
    </row>
    <row r="16" spans="1:67" s="19" customFormat="1" ht="43.5" customHeight="1">
      <c r="A16" s="562" t="s">
        <v>156</v>
      </c>
      <c r="B16" s="545" t="s">
        <v>124</v>
      </c>
      <c r="C16" s="13"/>
      <c r="D16" s="298">
        <v>3</v>
      </c>
      <c r="E16" s="184">
        <v>20</v>
      </c>
      <c r="F16" s="208">
        <v>20</v>
      </c>
      <c r="G16" s="450"/>
      <c r="H16" s="429"/>
      <c r="I16" s="429"/>
      <c r="J16" s="451"/>
      <c r="K16" s="467"/>
      <c r="L16" s="468"/>
      <c r="M16" s="468"/>
      <c r="N16" s="370" t="s">
        <v>169</v>
      </c>
      <c r="O16" s="469"/>
      <c r="P16" s="453"/>
      <c r="Q16" s="429"/>
      <c r="R16" s="429"/>
      <c r="S16" s="451"/>
      <c r="T16" s="450"/>
      <c r="U16" s="429"/>
      <c r="V16" s="429"/>
      <c r="W16" s="452"/>
      <c r="X16" s="453"/>
      <c r="Y16" s="429"/>
      <c r="Z16" s="429"/>
      <c r="AA16" s="429"/>
      <c r="AB16" s="451"/>
      <c r="AC16" s="450"/>
      <c r="AD16" s="429"/>
      <c r="AE16" s="429"/>
      <c r="AF16" s="452"/>
      <c r="AG16" s="453"/>
      <c r="AH16" s="429"/>
      <c r="AI16" s="429"/>
      <c r="AJ16" s="429"/>
      <c r="AK16" s="451"/>
      <c r="AL16" s="450"/>
      <c r="AM16" s="370"/>
      <c r="AN16" s="429"/>
      <c r="AO16" s="560" t="s">
        <v>187</v>
      </c>
      <c r="AP16" s="453"/>
      <c r="AQ16" s="429"/>
      <c r="AR16" s="429"/>
      <c r="AS16" s="451"/>
      <c r="AT16" s="450"/>
      <c r="AU16" s="429"/>
      <c r="AV16" s="429"/>
      <c r="AW16" s="452"/>
      <c r="AX16" s="453"/>
      <c r="AY16" s="429"/>
      <c r="AZ16" s="429"/>
      <c r="BA16" s="429"/>
      <c r="BB16" s="454"/>
      <c r="BC16" s="83"/>
      <c r="BD16" s="84"/>
      <c r="BE16" s="84"/>
      <c r="BF16" s="478"/>
      <c r="BG16" s="83"/>
      <c r="BH16" s="84"/>
      <c r="BI16" s="84"/>
      <c r="BJ16" s="84"/>
      <c r="BK16" s="84"/>
      <c r="BL16" s="84"/>
      <c r="BM16" s="79"/>
      <c r="BN16" s="191"/>
      <c r="BO16" s="191"/>
    </row>
    <row r="17" spans="1:67" s="19" customFormat="1" ht="43.5" customHeight="1" thickBot="1">
      <c r="A17" s="563"/>
      <c r="B17" s="543" t="s">
        <v>125</v>
      </c>
      <c r="C17" s="430"/>
      <c r="D17" s="215">
        <v>3</v>
      </c>
      <c r="E17" s="216">
        <v>20</v>
      </c>
      <c r="F17" s="382">
        <v>20</v>
      </c>
      <c r="G17" s="483"/>
      <c r="H17" s="484"/>
      <c r="I17" s="484"/>
      <c r="J17" s="485"/>
      <c r="K17" s="483"/>
      <c r="L17" s="484"/>
      <c r="M17" s="484"/>
      <c r="N17" s="551" t="s">
        <v>170</v>
      </c>
      <c r="O17" s="486"/>
      <c r="P17" s="487"/>
      <c r="Q17" s="484"/>
      <c r="R17" s="488"/>
      <c r="S17" s="485"/>
      <c r="T17" s="483"/>
      <c r="U17" s="484"/>
      <c r="V17" s="484"/>
      <c r="W17" s="486"/>
      <c r="X17" s="487"/>
      <c r="Y17" s="484"/>
      <c r="Z17" s="484"/>
      <c r="AA17" s="484"/>
      <c r="AB17" s="485"/>
      <c r="AC17" s="483"/>
      <c r="AD17" s="484"/>
      <c r="AE17" s="484"/>
      <c r="AF17" s="486"/>
      <c r="AG17" s="487"/>
      <c r="AH17" s="484"/>
      <c r="AI17" s="484"/>
      <c r="AJ17" s="484"/>
      <c r="AK17" s="485"/>
      <c r="AL17" s="483"/>
      <c r="AM17" s="551"/>
      <c r="AN17" s="484"/>
      <c r="AO17" s="561" t="s">
        <v>188</v>
      </c>
      <c r="AP17" s="487"/>
      <c r="AQ17" s="488"/>
      <c r="AR17" s="484"/>
      <c r="AS17" s="485"/>
      <c r="AT17" s="483"/>
      <c r="AU17" s="488"/>
      <c r="AV17" s="484"/>
      <c r="AW17" s="486"/>
      <c r="AX17" s="487"/>
      <c r="AY17" s="484"/>
      <c r="AZ17" s="484"/>
      <c r="BA17" s="484"/>
      <c r="BB17" s="489"/>
      <c r="BC17" s="83"/>
      <c r="BD17" s="84"/>
      <c r="BE17" s="84"/>
      <c r="BF17" s="478"/>
      <c r="BG17" s="83"/>
      <c r="BH17" s="84"/>
      <c r="BI17" s="84"/>
      <c r="BJ17" s="84"/>
      <c r="BK17" s="84"/>
      <c r="BL17" s="84"/>
      <c r="BM17" s="79"/>
      <c r="BN17" s="191"/>
      <c r="BO17" s="191"/>
    </row>
    <row r="18" spans="1:67" s="19" customFormat="1" ht="43.5" customHeight="1">
      <c r="A18" s="562" t="s">
        <v>157</v>
      </c>
      <c r="B18" s="541" t="s">
        <v>85</v>
      </c>
      <c r="C18" s="315"/>
      <c r="D18" s="313">
        <v>2</v>
      </c>
      <c r="E18" s="314">
        <v>16</v>
      </c>
      <c r="F18" s="378">
        <v>15</v>
      </c>
      <c r="G18" s="467"/>
      <c r="H18" s="468"/>
      <c r="I18" s="468"/>
      <c r="J18" s="507"/>
      <c r="K18" s="467"/>
      <c r="L18" s="468"/>
      <c r="M18" s="468"/>
      <c r="N18" s="468"/>
      <c r="O18" s="469"/>
      <c r="P18" s="508"/>
      <c r="Q18" s="468"/>
      <c r="R18" s="468"/>
      <c r="S18" s="507"/>
      <c r="T18" s="467"/>
      <c r="U18" s="468"/>
      <c r="V18" s="370" t="s">
        <v>181</v>
      </c>
      <c r="W18" s="469"/>
      <c r="X18" s="508"/>
      <c r="Y18" s="468"/>
      <c r="Z18" s="468"/>
      <c r="AA18" s="468"/>
      <c r="AB18" s="507"/>
      <c r="AC18" s="467"/>
      <c r="AD18" s="468"/>
      <c r="AE18" s="468"/>
      <c r="AF18" s="469"/>
      <c r="AG18" s="508"/>
      <c r="AH18" s="468"/>
      <c r="AI18" s="468"/>
      <c r="AJ18" s="468"/>
      <c r="AK18" s="507"/>
      <c r="AL18" s="467"/>
      <c r="AM18" s="468"/>
      <c r="AN18" s="468"/>
      <c r="AO18" s="469"/>
      <c r="AP18" s="508"/>
      <c r="AQ18" s="468"/>
      <c r="AR18" s="468"/>
      <c r="AS18" s="507"/>
      <c r="AT18" s="467"/>
      <c r="AU18" s="468"/>
      <c r="AV18" s="468"/>
      <c r="AW18" s="469"/>
      <c r="AX18" s="508"/>
      <c r="AY18" s="468"/>
      <c r="AZ18" s="468"/>
      <c r="BA18" s="468"/>
      <c r="BB18" s="469"/>
      <c r="BC18" s="83"/>
      <c r="BD18" s="84"/>
      <c r="BE18" s="84"/>
      <c r="BF18" s="478"/>
      <c r="BG18" s="83"/>
      <c r="BH18" s="84"/>
      <c r="BI18" s="84"/>
      <c r="BJ18" s="84"/>
      <c r="BK18" s="84"/>
      <c r="BL18" s="84"/>
      <c r="BM18" s="79"/>
      <c r="BN18" s="191"/>
      <c r="BO18" s="191"/>
    </row>
    <row r="19" spans="1:67" s="19" customFormat="1" ht="43.5" customHeight="1" thickBot="1">
      <c r="A19" s="564"/>
      <c r="B19" s="544" t="s">
        <v>158</v>
      </c>
      <c r="C19" s="389"/>
      <c r="D19" s="16">
        <v>5</v>
      </c>
      <c r="E19" s="17">
        <v>40</v>
      </c>
      <c r="F19" s="193">
        <v>25</v>
      </c>
      <c r="G19" s="565" t="s">
        <v>39</v>
      </c>
      <c r="H19" s="566"/>
      <c r="I19" s="566"/>
      <c r="J19" s="566"/>
      <c r="K19" s="566"/>
      <c r="L19" s="566"/>
      <c r="M19" s="566"/>
      <c r="N19" s="566"/>
      <c r="O19" s="566"/>
      <c r="P19" s="566"/>
      <c r="Q19" s="566"/>
      <c r="R19" s="566"/>
      <c r="S19" s="566"/>
      <c r="T19" s="566"/>
      <c r="U19" s="566"/>
      <c r="V19" s="566"/>
      <c r="W19" s="566"/>
      <c r="X19" s="566"/>
      <c r="Y19" s="566"/>
      <c r="Z19" s="566"/>
      <c r="AA19" s="566"/>
      <c r="AB19" s="566"/>
      <c r="AC19" s="566"/>
      <c r="AD19" s="566"/>
      <c r="AE19" s="566"/>
      <c r="AF19" s="566"/>
      <c r="AG19" s="566"/>
      <c r="AH19" s="566"/>
      <c r="AI19" s="566"/>
      <c r="AJ19" s="566"/>
      <c r="AK19" s="566"/>
      <c r="AL19" s="566"/>
      <c r="AM19" s="566"/>
      <c r="AN19" s="566"/>
      <c r="AO19" s="566"/>
      <c r="AP19" s="566"/>
      <c r="AQ19" s="566"/>
      <c r="AR19" s="566"/>
      <c r="AS19" s="566"/>
      <c r="AT19" s="566"/>
      <c r="AU19" s="566"/>
      <c r="AV19" s="566"/>
      <c r="AW19" s="566"/>
      <c r="AX19" s="566"/>
      <c r="AY19" s="566"/>
      <c r="AZ19" s="566"/>
      <c r="BA19" s="566"/>
      <c r="BB19" s="567"/>
      <c r="BC19" s="83"/>
      <c r="BD19" s="84"/>
      <c r="BE19" s="84"/>
      <c r="BF19" s="478"/>
      <c r="BG19" s="83"/>
      <c r="BH19" s="84"/>
      <c r="BI19" s="84"/>
      <c r="BJ19" s="84"/>
      <c r="BK19" s="84"/>
      <c r="BL19" s="84"/>
      <c r="BM19" s="79"/>
      <c r="BN19" s="191"/>
      <c r="BO19" s="191"/>
    </row>
    <row r="20" spans="1:67" s="19" customFormat="1" ht="43.5" customHeight="1">
      <c r="A20" s="563" t="s">
        <v>159</v>
      </c>
      <c r="B20" s="545" t="s">
        <v>130</v>
      </c>
      <c r="C20" s="13"/>
      <c r="D20" s="298">
        <v>1</v>
      </c>
      <c r="E20" s="184">
        <v>8</v>
      </c>
      <c r="F20" s="208">
        <v>20</v>
      </c>
      <c r="G20" s="249"/>
      <c r="H20" s="184"/>
      <c r="I20" s="184"/>
      <c r="J20" s="208"/>
      <c r="K20" s="344"/>
      <c r="L20" s="490"/>
      <c r="M20" s="490"/>
      <c r="N20" s="345"/>
      <c r="O20" s="491"/>
      <c r="P20" s="492"/>
      <c r="Q20" s="182"/>
      <c r="R20" s="178"/>
      <c r="S20" s="189"/>
      <c r="T20" s="166"/>
      <c r="U20" s="395"/>
      <c r="V20" s="493"/>
      <c r="W20" s="494"/>
      <c r="X20" s="346"/>
      <c r="Y20" s="395"/>
      <c r="Z20" s="182"/>
      <c r="AA20" s="559" t="s">
        <v>189</v>
      </c>
      <c r="AB20" s="494"/>
      <c r="AC20" s="345"/>
      <c r="AD20" s="471"/>
      <c r="AE20" s="495"/>
      <c r="AF20" s="493"/>
      <c r="AG20" s="344"/>
      <c r="AH20" s="496"/>
      <c r="AI20" s="497"/>
      <c r="AJ20" s="497"/>
      <c r="AK20" s="498"/>
      <c r="AL20" s="499"/>
      <c r="AM20" s="182"/>
      <c r="AN20" s="182"/>
      <c r="AO20" s="493"/>
      <c r="AP20" s="344"/>
      <c r="AQ20" s="178"/>
      <c r="AR20" s="500"/>
      <c r="AS20" s="501"/>
      <c r="AT20" s="502"/>
      <c r="AU20" s="177"/>
      <c r="AV20" s="503"/>
      <c r="AW20" s="504"/>
      <c r="AX20" s="346"/>
      <c r="AY20" s="346"/>
      <c r="AZ20" s="470"/>
      <c r="BA20" s="505"/>
      <c r="BB20" s="506"/>
      <c r="BC20" s="83"/>
      <c r="BD20" s="84"/>
      <c r="BE20" s="84"/>
      <c r="BF20" s="478"/>
      <c r="BG20" s="83"/>
      <c r="BH20" s="84"/>
      <c r="BI20" s="84"/>
      <c r="BJ20" s="84"/>
      <c r="BK20" s="84"/>
      <c r="BL20" s="84"/>
      <c r="BM20" s="79"/>
      <c r="BN20" s="191"/>
      <c r="BO20" s="191"/>
    </row>
    <row r="21" spans="1:67" s="11" customFormat="1" ht="43.5" customHeight="1" thickBot="1">
      <c r="A21" s="563"/>
      <c r="B21" s="546" t="s">
        <v>131</v>
      </c>
      <c r="C21" s="430"/>
      <c r="D21" s="509">
        <v>1</v>
      </c>
      <c r="E21" s="510">
        <v>8</v>
      </c>
      <c r="F21" s="511">
        <v>20</v>
      </c>
      <c r="G21" s="383"/>
      <c r="H21" s="216"/>
      <c r="I21" s="216"/>
      <c r="J21" s="382"/>
      <c r="K21" s="217"/>
      <c r="L21" s="220"/>
      <c r="M21" s="221"/>
      <c r="N21" s="218"/>
      <c r="O21" s="512"/>
      <c r="P21" s="220"/>
      <c r="Q21" s="513"/>
      <c r="R21" s="222"/>
      <c r="S21" s="218"/>
      <c r="T21" s="217"/>
      <c r="U21" s="514"/>
      <c r="V21" s="513"/>
      <c r="W21" s="219"/>
      <c r="X21" s="220"/>
      <c r="Y21" s="221"/>
      <c r="Z21" s="221"/>
      <c r="AA21" s="515"/>
      <c r="AB21" s="434"/>
      <c r="AC21" s="218"/>
      <c r="AD21" s="551" t="s">
        <v>182</v>
      </c>
      <c r="AE21" s="516"/>
      <c r="AF21" s="517"/>
      <c r="AG21" s="217"/>
      <c r="AH21" s="218"/>
      <c r="AI21" s="223"/>
      <c r="AJ21" s="223"/>
      <c r="AK21" s="219"/>
      <c r="AL21" s="222"/>
      <c r="AM21" s="221"/>
      <c r="AN21" s="225"/>
      <c r="AO21" s="518"/>
      <c r="AP21" s="217"/>
      <c r="AQ21" s="518"/>
      <c r="AR21" s="221"/>
      <c r="AS21" s="219"/>
      <c r="AT21" s="217"/>
      <c r="AU21" s="433"/>
      <c r="AV21" s="440"/>
      <c r="AW21" s="219"/>
      <c r="AX21" s="288"/>
      <c r="AY21" s="220"/>
      <c r="AZ21" s="218"/>
      <c r="BA21" s="226"/>
      <c r="BB21" s="227"/>
      <c r="BC21" s="83"/>
      <c r="BD21" s="84"/>
      <c r="BE21" s="84"/>
      <c r="BF21" s="478"/>
      <c r="BG21" s="83"/>
      <c r="BH21" s="84"/>
      <c r="BI21" s="84"/>
      <c r="BJ21" s="84"/>
      <c r="BK21" s="84"/>
      <c r="BL21" s="84"/>
      <c r="BM21" s="79"/>
      <c r="BN21" s="18"/>
      <c r="BO21" s="18"/>
    </row>
    <row r="22" spans="1:67" s="11" customFormat="1" ht="43.5" customHeight="1">
      <c r="A22" s="562" t="s">
        <v>163</v>
      </c>
      <c r="B22" s="541" t="s">
        <v>160</v>
      </c>
      <c r="C22" s="315"/>
      <c r="D22" s="313">
        <v>1</v>
      </c>
      <c r="E22" s="314">
        <v>8</v>
      </c>
      <c r="F22" s="378">
        <v>15</v>
      </c>
      <c r="G22" s="384"/>
      <c r="H22" s="314"/>
      <c r="I22" s="314"/>
      <c r="J22" s="378"/>
      <c r="K22" s="347"/>
      <c r="L22" s="552" t="s">
        <v>171</v>
      </c>
      <c r="M22" s="126"/>
      <c r="N22" s="46"/>
      <c r="O22" s="40"/>
      <c r="P22" s="398"/>
      <c r="Q22" s="393"/>
      <c r="R22" s="60"/>
      <c r="S22" s="46"/>
      <c r="T22" s="347"/>
      <c r="U22" s="46"/>
      <c r="V22" s="48"/>
      <c r="W22" s="40"/>
      <c r="X22" s="398"/>
      <c r="Y22" s="46"/>
      <c r="Z22" s="48"/>
      <c r="AA22" s="48"/>
      <c r="AB22" s="40"/>
      <c r="AC22" s="462"/>
      <c r="AD22" s="519"/>
      <c r="AE22" s="520"/>
      <c r="AF22" s="48"/>
      <c r="AG22" s="347"/>
      <c r="AH22" s="176"/>
      <c r="AI22" s="376"/>
      <c r="AJ22" s="376"/>
      <c r="AK22" s="521"/>
      <c r="AL22" s="60"/>
      <c r="AM22" s="48"/>
      <c r="AN22" s="48"/>
      <c r="AO22" s="48"/>
      <c r="AP22" s="347"/>
      <c r="AQ22" s="46"/>
      <c r="AR22" s="46"/>
      <c r="AS22" s="40"/>
      <c r="AT22" s="176"/>
      <c r="AU22" s="46"/>
      <c r="AV22" s="48"/>
      <c r="AW22" s="40"/>
      <c r="AX22" s="398"/>
      <c r="AY22" s="398"/>
      <c r="AZ22" s="46"/>
      <c r="BA22" s="387"/>
      <c r="BB22" s="40"/>
      <c r="BC22" s="83">
        <f>COUNTIF($K22:$BB22,"*녹*")</f>
        <v>0</v>
      </c>
      <c r="BD22" s="84">
        <f>COUNTIF($K22:$BB22,"*화*")</f>
        <v>0</v>
      </c>
      <c r="BE22" s="84">
        <f>COUNTIF($K22:$BB22,"*양*")</f>
        <v>0</v>
      </c>
      <c r="BF22" s="478">
        <f>COUNTIF($K22:$BB22,"*김*")</f>
        <v>0</v>
      </c>
      <c r="BG22" s="83">
        <f>COUNTIF($K22:$BB22,"*본*")</f>
        <v>1</v>
      </c>
      <c r="BH22" s="84">
        <f>COUNTIF($K22:$BB22,"*진*")</f>
        <v>0</v>
      </c>
      <c r="BI22" s="84">
        <f>COUNTIF($K22:$BB22,"*부*")</f>
        <v>0</v>
      </c>
      <c r="BJ22" s="84">
        <f>COUNTIF($K22:$BB22,"*울*")</f>
        <v>0</v>
      </c>
      <c r="BK22" s="84">
        <f>COUNTIF($K22:$BB22,"*사*")</f>
        <v>0</v>
      </c>
      <c r="BL22" s="84">
        <f>COUNTIF($K22:$BB22,"*창*")</f>
        <v>0</v>
      </c>
      <c r="BM22" s="79">
        <f t="shared" ref="BM22" si="0">SUM(BC22:BL22)</f>
        <v>1</v>
      </c>
      <c r="BN22" s="18"/>
      <c r="BO22" s="18"/>
    </row>
    <row r="23" spans="1:67" s="11" customFormat="1" ht="43.5" customHeight="1">
      <c r="A23" s="563"/>
      <c r="B23" s="543" t="s">
        <v>161</v>
      </c>
      <c r="C23" s="381"/>
      <c r="D23" s="215">
        <v>1</v>
      </c>
      <c r="E23" s="216">
        <v>8</v>
      </c>
      <c r="F23" s="382">
        <v>15</v>
      </c>
      <c r="G23" s="383"/>
      <c r="H23" s="216"/>
      <c r="I23" s="216"/>
      <c r="J23" s="382"/>
      <c r="K23" s="217"/>
      <c r="L23" s="553" t="s">
        <v>172</v>
      </c>
      <c r="M23" s="514"/>
      <c r="N23" s="218"/>
      <c r="O23" s="219"/>
      <c r="P23" s="220"/>
      <c r="Q23" s="221"/>
      <c r="R23" s="222"/>
      <c r="S23" s="218"/>
      <c r="T23" s="217"/>
      <c r="U23" s="218"/>
      <c r="V23" s="369"/>
      <c r="W23" s="219"/>
      <c r="X23" s="288"/>
      <c r="Y23" s="218"/>
      <c r="Z23" s="223"/>
      <c r="AA23" s="223"/>
      <c r="AB23" s="219"/>
      <c r="AC23" s="224"/>
      <c r="AD23" s="394"/>
      <c r="AE23" s="223"/>
      <c r="AF23" s="223"/>
      <c r="AG23" s="217"/>
      <c r="AH23" s="221"/>
      <c r="AI23" s="296"/>
      <c r="AJ23" s="296"/>
      <c r="AK23" s="219"/>
      <c r="AL23" s="222"/>
      <c r="AM23" s="223"/>
      <c r="AN23" s="223"/>
      <c r="AO23" s="223"/>
      <c r="AP23" s="217"/>
      <c r="AQ23" s="218"/>
      <c r="AR23" s="218"/>
      <c r="AS23" s="219"/>
      <c r="AT23" s="225"/>
      <c r="AU23" s="218"/>
      <c r="AV23" s="223"/>
      <c r="AW23" s="219"/>
      <c r="AX23" s="220"/>
      <c r="AY23" s="220"/>
      <c r="AZ23" s="218"/>
      <c r="BA23" s="226"/>
      <c r="BB23" s="219"/>
      <c r="BC23" s="121"/>
      <c r="BD23" s="122"/>
      <c r="BE23" s="122"/>
      <c r="BF23" s="479"/>
      <c r="BG23" s="121"/>
      <c r="BH23" s="122"/>
      <c r="BI23" s="122"/>
      <c r="BJ23" s="122"/>
      <c r="BK23" s="122"/>
      <c r="BL23" s="122"/>
      <c r="BM23" s="123"/>
      <c r="BN23" s="18"/>
      <c r="BO23" s="18"/>
    </row>
    <row r="24" spans="1:67" s="11" customFormat="1" ht="43.5" customHeight="1" thickBot="1">
      <c r="A24" s="563"/>
      <c r="B24" s="542" t="s">
        <v>162</v>
      </c>
      <c r="C24" s="379"/>
      <c r="D24" s="12">
        <v>1</v>
      </c>
      <c r="E24" s="9">
        <v>8</v>
      </c>
      <c r="F24" s="209">
        <v>15</v>
      </c>
      <c r="G24" s="380"/>
      <c r="H24" s="9"/>
      <c r="I24" s="9"/>
      <c r="J24" s="209"/>
      <c r="K24" s="42"/>
      <c r="L24" s="128"/>
      <c r="M24" s="371" t="s">
        <v>173</v>
      </c>
      <c r="N24" s="43"/>
      <c r="O24" s="45"/>
      <c r="P24" s="44"/>
      <c r="Q24" s="58"/>
      <c r="R24" s="58"/>
      <c r="S24" s="43"/>
      <c r="T24" s="42"/>
      <c r="U24" s="306"/>
      <c r="V24" s="41"/>
      <c r="W24" s="472"/>
      <c r="X24" s="473"/>
      <c r="Y24" s="43"/>
      <c r="Z24" s="41"/>
      <c r="AA24" s="41"/>
      <c r="AB24" s="45"/>
      <c r="AC24" s="43"/>
      <c r="AD24" s="41"/>
      <c r="AE24" s="41"/>
      <c r="AF24" s="41"/>
      <c r="AG24" s="42"/>
      <c r="AH24" s="58"/>
      <c r="AI24" s="474"/>
      <c r="AJ24" s="474"/>
      <c r="AK24" s="45"/>
      <c r="AL24" s="366"/>
      <c r="AM24" s="174"/>
      <c r="AN24" s="356"/>
      <c r="AO24" s="41"/>
      <c r="AP24" s="42"/>
      <c r="AQ24" s="43"/>
      <c r="AR24" s="43"/>
      <c r="AS24" s="45"/>
      <c r="AT24" s="475"/>
      <c r="AU24" s="366"/>
      <c r="AV24" s="41"/>
      <c r="AW24" s="45"/>
      <c r="AX24" s="44"/>
      <c r="AY24" s="43"/>
      <c r="AZ24" s="43"/>
      <c r="BA24" s="375"/>
      <c r="BB24" s="45"/>
      <c r="BC24" s="118"/>
      <c r="BD24" s="119"/>
      <c r="BE24" s="119"/>
      <c r="BF24" s="480"/>
      <c r="BG24" s="118"/>
      <c r="BH24" s="119"/>
      <c r="BI24" s="119"/>
      <c r="BJ24" s="119"/>
      <c r="BK24" s="119"/>
      <c r="BL24" s="119"/>
      <c r="BM24" s="120"/>
      <c r="BN24" s="192"/>
      <c r="BO24" s="192"/>
    </row>
    <row r="25" spans="1:67" s="11" customFormat="1" ht="43.5" customHeight="1" thickBot="1">
      <c r="A25" s="564"/>
      <c r="B25" s="547" t="s">
        <v>136</v>
      </c>
      <c r="C25" s="389"/>
      <c r="D25" s="372">
        <v>1</v>
      </c>
      <c r="E25" s="373">
        <v>8</v>
      </c>
      <c r="F25" s="374">
        <v>15</v>
      </c>
      <c r="G25" s="522"/>
      <c r="H25" s="373"/>
      <c r="I25" s="373"/>
      <c r="J25" s="374"/>
      <c r="K25" s="523"/>
      <c r="L25" s="554"/>
      <c r="M25" s="555" t="s">
        <v>174</v>
      </c>
      <c r="N25" s="525"/>
      <c r="O25" s="526"/>
      <c r="P25" s="524"/>
      <c r="Q25" s="527"/>
      <c r="R25" s="528"/>
      <c r="S25" s="526"/>
      <c r="T25" s="524"/>
      <c r="U25" s="529"/>
      <c r="V25" s="530"/>
      <c r="W25" s="531"/>
      <c r="X25" s="524"/>
      <c r="Y25" s="525"/>
      <c r="Z25" s="530"/>
      <c r="AA25" s="530"/>
      <c r="AB25" s="526"/>
      <c r="AC25" s="525"/>
      <c r="AD25" s="530"/>
      <c r="AE25" s="530"/>
      <c r="AF25" s="530"/>
      <c r="AG25" s="523"/>
      <c r="AH25" s="527"/>
      <c r="AI25" s="532"/>
      <c r="AJ25" s="532"/>
      <c r="AK25" s="526"/>
      <c r="AL25" s="528"/>
      <c r="AM25" s="533"/>
      <c r="AN25" s="534"/>
      <c r="AO25" s="530"/>
      <c r="AP25" s="523"/>
      <c r="AQ25" s="524"/>
      <c r="AR25" s="525"/>
      <c r="AS25" s="526"/>
      <c r="AT25" s="535"/>
      <c r="AU25" s="388"/>
      <c r="AV25" s="530"/>
      <c r="AW25" s="526"/>
      <c r="AX25" s="524"/>
      <c r="AY25" s="524"/>
      <c r="AZ25" s="525"/>
      <c r="BA25" s="536"/>
      <c r="BB25" s="526"/>
      <c r="BC25" s="86"/>
      <c r="BD25" s="86"/>
      <c r="BE25" s="86"/>
      <c r="BF25" s="481"/>
      <c r="BG25" s="86"/>
      <c r="BH25" s="86"/>
      <c r="BI25" s="86"/>
      <c r="BJ25" s="86"/>
      <c r="BK25" s="86"/>
      <c r="BL25" s="86"/>
      <c r="BM25" s="80"/>
      <c r="BN25" s="18"/>
      <c r="BO25" s="18"/>
    </row>
    <row r="26" spans="1:67" s="11" customFormat="1" ht="43.5" customHeight="1" thickBot="1">
      <c r="A26" s="548" t="s">
        <v>164</v>
      </c>
      <c r="B26" s="549" t="s">
        <v>138</v>
      </c>
      <c r="C26" s="537"/>
      <c r="D26" s="538">
        <v>5</v>
      </c>
      <c r="E26" s="539">
        <v>35</v>
      </c>
      <c r="F26" s="540">
        <v>15</v>
      </c>
      <c r="G26" s="568" t="s">
        <v>165</v>
      </c>
      <c r="H26" s="569"/>
      <c r="I26" s="569"/>
      <c r="J26" s="569"/>
      <c r="K26" s="569"/>
      <c r="L26" s="569"/>
      <c r="M26" s="569"/>
      <c r="N26" s="569"/>
      <c r="O26" s="569"/>
      <c r="P26" s="569"/>
      <c r="Q26" s="569"/>
      <c r="R26" s="569"/>
      <c r="S26" s="569"/>
      <c r="T26" s="569"/>
      <c r="U26" s="569"/>
      <c r="V26" s="569"/>
      <c r="W26" s="569"/>
      <c r="X26" s="569"/>
      <c r="Y26" s="569"/>
      <c r="Z26" s="569"/>
      <c r="AA26" s="569"/>
      <c r="AB26" s="569"/>
      <c r="AC26" s="569"/>
      <c r="AD26" s="569"/>
      <c r="AE26" s="569"/>
      <c r="AF26" s="569"/>
      <c r="AG26" s="569"/>
      <c r="AH26" s="569"/>
      <c r="AI26" s="569"/>
      <c r="AJ26" s="569"/>
      <c r="AK26" s="569"/>
      <c r="AL26" s="569"/>
      <c r="AM26" s="569"/>
      <c r="AN26" s="569"/>
      <c r="AO26" s="569"/>
      <c r="AP26" s="569"/>
      <c r="AQ26" s="569"/>
      <c r="AR26" s="569"/>
      <c r="AS26" s="569"/>
      <c r="AT26" s="569"/>
      <c r="AU26" s="569"/>
      <c r="AV26" s="569"/>
      <c r="AW26" s="569"/>
      <c r="AX26" s="569"/>
      <c r="AY26" s="569"/>
      <c r="AZ26" s="569"/>
      <c r="BA26" s="569"/>
      <c r="BB26" s="570"/>
      <c r="BC26" s="86"/>
      <c r="BD26" s="86"/>
      <c r="BE26" s="86"/>
      <c r="BF26" s="481"/>
      <c r="BG26" s="86"/>
      <c r="BH26" s="86"/>
      <c r="BI26" s="86"/>
      <c r="BJ26" s="86"/>
      <c r="BK26" s="86"/>
      <c r="BL26" s="86"/>
      <c r="BM26" s="80"/>
      <c r="BN26" s="18"/>
      <c r="BO26" s="18"/>
    </row>
    <row r="27" spans="1:67" s="11" customFormat="1" ht="43.5" customHeight="1" thickBot="1">
      <c r="A27" s="681" t="s">
        <v>62</v>
      </c>
      <c r="B27" s="682"/>
      <c r="C27" s="682"/>
      <c r="D27" s="682"/>
      <c r="E27" s="682"/>
      <c r="F27" s="682"/>
      <c r="G27" s="682"/>
      <c r="H27" s="682"/>
      <c r="I27" s="682"/>
      <c r="J27" s="682"/>
      <c r="K27" s="682"/>
      <c r="L27" s="682"/>
      <c r="M27" s="682"/>
      <c r="N27" s="682"/>
      <c r="O27" s="682"/>
      <c r="P27" s="682"/>
      <c r="Q27" s="682"/>
      <c r="R27" s="682"/>
      <c r="S27" s="682"/>
      <c r="T27" s="682"/>
      <c r="U27" s="682"/>
      <c r="V27" s="682"/>
      <c r="W27" s="682"/>
      <c r="X27" s="682"/>
      <c r="Y27" s="682"/>
      <c r="Z27" s="682"/>
      <c r="AA27" s="682"/>
      <c r="AB27" s="682"/>
      <c r="AC27" s="682"/>
      <c r="AD27" s="682"/>
      <c r="AE27" s="682"/>
      <c r="AF27" s="682"/>
      <c r="AG27" s="682"/>
      <c r="AH27" s="682"/>
      <c r="AI27" s="682"/>
      <c r="AJ27" s="682"/>
      <c r="AK27" s="682"/>
      <c r="AL27" s="682"/>
      <c r="AM27" s="682"/>
      <c r="AN27" s="682"/>
      <c r="AO27" s="682"/>
      <c r="AP27" s="682"/>
      <c r="AQ27" s="682"/>
      <c r="AR27" s="682"/>
      <c r="AS27" s="682"/>
      <c r="AT27" s="682"/>
      <c r="AU27" s="682"/>
      <c r="AV27" s="682"/>
      <c r="AW27" s="682"/>
      <c r="AX27" s="682"/>
      <c r="AY27" s="682"/>
      <c r="AZ27" s="682"/>
      <c r="BA27" s="682"/>
      <c r="BB27" s="683"/>
      <c r="BC27" s="321"/>
      <c r="BD27" s="321"/>
      <c r="BE27" s="321"/>
      <c r="BF27" s="482"/>
      <c r="BG27" s="86"/>
      <c r="BH27" s="86"/>
      <c r="BI27" s="86"/>
      <c r="BJ27" s="86"/>
      <c r="BK27" s="86"/>
      <c r="BL27" s="86"/>
      <c r="BM27" s="88"/>
    </row>
    <row r="28" spans="1:67" ht="35.25" hidden="1" customHeight="1" thickTop="1" thickBot="1">
      <c r="A28" s="667" t="s">
        <v>34</v>
      </c>
      <c r="B28" s="668"/>
      <c r="C28" s="668"/>
      <c r="D28" s="668"/>
      <c r="E28" s="668"/>
      <c r="F28" s="668"/>
      <c r="G28" s="668"/>
      <c r="H28" s="668"/>
      <c r="I28" s="668"/>
      <c r="J28" s="668"/>
      <c r="K28" s="668"/>
      <c r="L28" s="668"/>
      <c r="M28" s="668"/>
      <c r="N28" s="668"/>
      <c r="O28" s="668"/>
      <c r="P28" s="668"/>
      <c r="Q28" s="668"/>
      <c r="R28" s="668"/>
      <c r="S28" s="668"/>
      <c r="T28" s="668"/>
      <c r="U28" s="668"/>
      <c r="V28" s="668"/>
      <c r="W28" s="668"/>
      <c r="X28" s="668"/>
      <c r="Y28" s="668"/>
      <c r="Z28" s="668"/>
      <c r="AA28" s="668"/>
      <c r="AB28" s="668"/>
      <c r="AC28" s="668"/>
      <c r="AD28" s="668"/>
      <c r="AE28" s="668"/>
      <c r="AF28" s="668"/>
      <c r="AG28" s="668"/>
      <c r="AH28" s="668"/>
      <c r="AI28" s="668"/>
      <c r="AJ28" s="668"/>
      <c r="AK28" s="668"/>
      <c r="AL28" s="668"/>
      <c r="AM28" s="668"/>
      <c r="AN28" s="668"/>
      <c r="AO28" s="668"/>
      <c r="AP28" s="668"/>
      <c r="AQ28" s="668"/>
      <c r="AR28" s="668"/>
      <c r="AS28" s="668"/>
      <c r="AT28" s="668"/>
      <c r="AU28" s="668"/>
      <c r="AV28" s="668"/>
      <c r="AW28" s="668"/>
      <c r="AX28" s="668"/>
      <c r="AY28" s="668"/>
      <c r="AZ28" s="668"/>
      <c r="BA28" s="668"/>
      <c r="BB28" s="668"/>
    </row>
    <row r="29" spans="1:67" s="5" customFormat="1" ht="54" hidden="1" customHeight="1" thickTop="1">
      <c r="A29" s="691" t="s">
        <v>0</v>
      </c>
      <c r="B29" s="694" t="s">
        <v>1</v>
      </c>
      <c r="C29" s="697" t="s">
        <v>27</v>
      </c>
      <c r="D29" s="641" t="s">
        <v>2</v>
      </c>
      <c r="E29" s="644" t="s">
        <v>3</v>
      </c>
      <c r="F29" s="609" t="s">
        <v>38</v>
      </c>
      <c r="G29" s="686" t="s">
        <v>76</v>
      </c>
      <c r="H29" s="687"/>
      <c r="I29" s="687"/>
      <c r="J29" s="687"/>
      <c r="K29" s="687"/>
      <c r="L29" s="687"/>
      <c r="M29" s="687"/>
      <c r="N29" s="687"/>
      <c r="O29" s="687"/>
      <c r="P29" s="687"/>
      <c r="Q29" s="687"/>
      <c r="R29" s="687"/>
      <c r="S29" s="687"/>
      <c r="T29" s="687"/>
      <c r="U29" s="687"/>
      <c r="V29" s="687"/>
      <c r="W29" s="687"/>
      <c r="X29" s="687"/>
      <c r="Y29" s="687"/>
      <c r="Z29" s="687"/>
      <c r="AA29" s="687"/>
      <c r="AB29" s="687"/>
      <c r="AC29" s="687"/>
      <c r="AD29" s="687"/>
      <c r="AE29" s="687"/>
      <c r="AF29" s="687"/>
      <c r="AG29" s="687"/>
      <c r="AH29" s="687"/>
      <c r="AI29" s="687"/>
      <c r="AJ29" s="687"/>
      <c r="AK29" s="687"/>
      <c r="AL29" s="687"/>
      <c r="AM29" s="687"/>
      <c r="AN29" s="687"/>
      <c r="AO29" s="687"/>
      <c r="AP29" s="687"/>
      <c r="AQ29" s="687"/>
      <c r="AR29" s="687"/>
      <c r="AS29" s="687"/>
      <c r="AT29" s="687"/>
      <c r="AU29" s="687"/>
      <c r="AV29" s="687"/>
      <c r="AW29" s="687"/>
      <c r="AX29" s="687"/>
      <c r="AY29" s="687"/>
      <c r="AZ29" s="687"/>
      <c r="BA29" s="687"/>
      <c r="BB29" s="688"/>
      <c r="BC29" s="77"/>
      <c r="BD29" s="77"/>
      <c r="BE29" s="77"/>
      <c r="BF29" s="77"/>
      <c r="BG29" s="77"/>
      <c r="BH29" s="77"/>
      <c r="BI29" s="77"/>
      <c r="BJ29" s="77"/>
      <c r="BK29" s="77"/>
      <c r="BL29" s="77"/>
      <c r="BM29" s="78"/>
    </row>
    <row r="30" spans="1:67" s="5" customFormat="1" ht="18" hidden="1" customHeight="1">
      <c r="A30" s="692"/>
      <c r="B30" s="695"/>
      <c r="C30" s="698"/>
      <c r="D30" s="642"/>
      <c r="E30" s="645"/>
      <c r="F30" s="610"/>
      <c r="G30" s="584" t="s">
        <v>61</v>
      </c>
      <c r="H30" s="576"/>
      <c r="I30" s="585"/>
      <c r="J30" s="585"/>
      <c r="K30" s="631" t="s">
        <v>4</v>
      </c>
      <c r="L30" s="631"/>
      <c r="M30" s="634"/>
      <c r="N30" s="634"/>
      <c r="O30" s="634"/>
      <c r="P30" s="630" t="s">
        <v>5</v>
      </c>
      <c r="Q30" s="635"/>
      <c r="R30" s="635"/>
      <c r="S30" s="634"/>
      <c r="T30" s="636" t="s">
        <v>10</v>
      </c>
      <c r="U30" s="637"/>
      <c r="V30" s="638"/>
      <c r="W30" s="639"/>
      <c r="X30" s="685" t="s">
        <v>32</v>
      </c>
      <c r="Y30" s="637"/>
      <c r="Z30" s="638"/>
      <c r="AA30" s="638"/>
      <c r="AB30" s="638"/>
      <c r="AC30" s="634"/>
      <c r="AD30" s="678"/>
      <c r="AE30" s="678"/>
      <c r="AF30" s="647"/>
      <c r="AG30" s="679" t="s">
        <v>9</v>
      </c>
      <c r="AH30" s="679"/>
      <c r="AI30" s="679"/>
      <c r="AJ30" s="679"/>
      <c r="AK30" s="680"/>
      <c r="AL30" s="689"/>
      <c r="AM30" s="690"/>
      <c r="AN30" s="690"/>
      <c r="AO30" s="690"/>
      <c r="AP30" s="630" t="s">
        <v>6</v>
      </c>
      <c r="AQ30" s="634"/>
      <c r="AR30" s="634"/>
      <c r="AS30" s="647"/>
      <c r="AT30" s="648" t="s">
        <v>7</v>
      </c>
      <c r="AU30" s="649"/>
      <c r="AV30" s="650"/>
      <c r="AW30" s="650"/>
      <c r="AX30" s="630" t="s">
        <v>8</v>
      </c>
      <c r="AY30" s="631"/>
      <c r="AZ30" s="632"/>
      <c r="BA30" s="632"/>
      <c r="BB30" s="633"/>
      <c r="BC30" s="77"/>
      <c r="BD30" s="77"/>
      <c r="BE30" s="77"/>
      <c r="BF30" s="77"/>
      <c r="BG30" s="77"/>
      <c r="BH30" s="77"/>
      <c r="BI30" s="77"/>
      <c r="BJ30" s="77"/>
      <c r="BK30" s="77"/>
      <c r="BL30" s="77"/>
      <c r="BM30" s="78"/>
    </row>
    <row r="31" spans="1:67" ht="29.25" hidden="1" customHeight="1" thickBot="1">
      <c r="A31" s="693"/>
      <c r="B31" s="696"/>
      <c r="C31" s="699"/>
      <c r="D31" s="643"/>
      <c r="E31" s="646"/>
      <c r="F31" s="611"/>
      <c r="G31" s="248" t="s">
        <v>50</v>
      </c>
      <c r="H31" s="299" t="s">
        <v>37</v>
      </c>
      <c r="I31" s="300" t="s">
        <v>51</v>
      </c>
      <c r="J31" s="22" t="s">
        <v>52</v>
      </c>
      <c r="K31" s="165" t="s">
        <v>63</v>
      </c>
      <c r="L31" s="108" t="s">
        <v>37</v>
      </c>
      <c r="M31" s="21" t="s">
        <v>51</v>
      </c>
      <c r="N31" s="21" t="s">
        <v>52</v>
      </c>
      <c r="O31" s="21" t="s">
        <v>53</v>
      </c>
      <c r="P31" s="25" t="s">
        <v>57</v>
      </c>
      <c r="Q31" s="300" t="s">
        <v>58</v>
      </c>
      <c r="R31" s="21" t="s">
        <v>59</v>
      </c>
      <c r="S31" s="21" t="s">
        <v>49</v>
      </c>
      <c r="T31" s="240" t="s">
        <v>64</v>
      </c>
      <c r="U31" s="98" t="s">
        <v>54</v>
      </c>
      <c r="V31" s="301" t="s">
        <v>65</v>
      </c>
      <c r="W31" s="99" t="s">
        <v>36</v>
      </c>
      <c r="X31" s="244" t="s">
        <v>66</v>
      </c>
      <c r="Y31" s="300" t="s">
        <v>55</v>
      </c>
      <c r="Z31" s="97" t="s">
        <v>56</v>
      </c>
      <c r="AA31" s="97"/>
      <c r="AB31" s="97" t="s">
        <v>67</v>
      </c>
      <c r="AC31" s="21" t="s">
        <v>58</v>
      </c>
      <c r="AD31" s="97"/>
      <c r="AE31" s="97" t="s">
        <v>59</v>
      </c>
      <c r="AF31" s="22" t="s">
        <v>49</v>
      </c>
      <c r="AG31" s="100" t="s">
        <v>60</v>
      </c>
      <c r="AH31" s="100" t="s">
        <v>40</v>
      </c>
      <c r="AI31" s="102" t="s">
        <v>41</v>
      </c>
      <c r="AJ31" s="422"/>
      <c r="AK31" s="97" t="s">
        <v>33</v>
      </c>
      <c r="AL31" s="302" t="s">
        <v>43</v>
      </c>
      <c r="AM31" s="23" t="s">
        <v>44</v>
      </c>
      <c r="AN31" s="23"/>
      <c r="AO31" s="303" t="s">
        <v>45</v>
      </c>
      <c r="AP31" s="101" t="s">
        <v>46</v>
      </c>
      <c r="AQ31" s="102" t="s">
        <v>47</v>
      </c>
      <c r="AR31" s="21" t="s">
        <v>48</v>
      </c>
      <c r="AS31" s="22" t="s">
        <v>50</v>
      </c>
      <c r="AT31" s="304" t="s">
        <v>37</v>
      </c>
      <c r="AU31" s="24" t="s">
        <v>51</v>
      </c>
      <c r="AV31" s="23" t="s">
        <v>52</v>
      </c>
      <c r="AW31" s="305" t="s">
        <v>53</v>
      </c>
      <c r="AX31" s="26" t="s">
        <v>42</v>
      </c>
      <c r="AY31" s="26" t="s">
        <v>43</v>
      </c>
      <c r="AZ31" s="363"/>
      <c r="BA31" s="247" t="s">
        <v>44</v>
      </c>
      <c r="BB31" s="190" t="s">
        <v>45</v>
      </c>
      <c r="BC31" s="83" t="s">
        <v>19</v>
      </c>
      <c r="BD31" s="84" t="s">
        <v>31</v>
      </c>
      <c r="BE31" s="84" t="s">
        <v>21</v>
      </c>
      <c r="BF31" s="84" t="s">
        <v>22</v>
      </c>
      <c r="BG31" s="84" t="s">
        <v>23</v>
      </c>
      <c r="BH31" s="84" t="s">
        <v>12</v>
      </c>
      <c r="BI31" s="84" t="s">
        <v>14</v>
      </c>
      <c r="BJ31" s="84" t="s">
        <v>28</v>
      </c>
      <c r="BK31" s="84" t="s">
        <v>26</v>
      </c>
      <c r="BL31" s="84" t="s">
        <v>29</v>
      </c>
      <c r="BM31" s="79" t="s">
        <v>30</v>
      </c>
    </row>
    <row r="32" spans="1:67" s="11" customFormat="1" ht="22.5" hidden="1" customHeight="1" thickBot="1">
      <c r="A32" s="400"/>
      <c r="B32" s="15"/>
      <c r="C32" s="107"/>
      <c r="D32" s="16"/>
      <c r="E32" s="17"/>
      <c r="F32" s="193"/>
      <c r="G32" s="250"/>
      <c r="H32" s="17"/>
      <c r="I32" s="17"/>
      <c r="J32" s="193"/>
      <c r="K32" s="194"/>
      <c r="L32" s="195"/>
      <c r="M32" s="196"/>
      <c r="N32" s="198"/>
      <c r="O32" s="197"/>
      <c r="P32" s="205"/>
      <c r="Q32" s="195"/>
      <c r="R32" s="130"/>
      <c r="S32" s="203"/>
      <c r="T32" s="112"/>
      <c r="U32" s="206"/>
      <c r="V32" s="206"/>
      <c r="W32" s="199"/>
      <c r="X32" s="110"/>
      <c r="Y32" s="57"/>
      <c r="Z32" s="130"/>
      <c r="AA32" s="418"/>
      <c r="AB32" s="200"/>
      <c r="AC32" s="57"/>
      <c r="AD32" s="57"/>
      <c r="AE32" s="57"/>
      <c r="AF32" s="113"/>
      <c r="AG32" s="112"/>
      <c r="AH32" s="111"/>
      <c r="AI32" s="113"/>
      <c r="AJ32" s="113"/>
      <c r="AK32" s="114"/>
      <c r="AL32" s="210"/>
      <c r="AM32" s="201"/>
      <c r="AN32" s="360"/>
      <c r="AO32" s="175"/>
      <c r="AP32" s="112"/>
      <c r="AQ32" s="111"/>
      <c r="AR32" s="181"/>
      <c r="AS32" s="114"/>
      <c r="AT32" s="202"/>
      <c r="AU32" s="196"/>
      <c r="AV32" s="203"/>
      <c r="AW32" s="204"/>
      <c r="AX32" s="64"/>
      <c r="AY32" s="110"/>
      <c r="AZ32" s="117"/>
      <c r="BA32" s="117"/>
      <c r="BB32" s="115"/>
      <c r="BC32" s="83"/>
      <c r="BD32" s="84"/>
      <c r="BE32" s="84"/>
      <c r="BF32" s="84"/>
      <c r="BG32" s="84"/>
      <c r="BH32" s="84"/>
      <c r="BI32" s="84"/>
      <c r="BJ32" s="84"/>
      <c r="BK32" s="84"/>
      <c r="BL32" s="84"/>
      <c r="BM32" s="85"/>
    </row>
    <row r="33" spans="1:66" s="11" customFormat="1" ht="25.5" hidden="1" customHeight="1" thickBot="1">
      <c r="A33" s="614" t="s">
        <v>62</v>
      </c>
      <c r="B33" s="615"/>
      <c r="C33" s="615"/>
      <c r="D33" s="615"/>
      <c r="E33" s="615"/>
      <c r="F33" s="615"/>
      <c r="G33" s="615"/>
      <c r="H33" s="615"/>
      <c r="I33" s="615"/>
      <c r="J33" s="615"/>
      <c r="K33" s="615"/>
      <c r="L33" s="615"/>
      <c r="M33" s="615"/>
      <c r="N33" s="615"/>
      <c r="O33" s="615"/>
      <c r="P33" s="615"/>
      <c r="Q33" s="615"/>
      <c r="R33" s="615"/>
      <c r="S33" s="615"/>
      <c r="T33" s="615"/>
      <c r="U33" s="615"/>
      <c r="V33" s="615"/>
      <c r="W33" s="615"/>
      <c r="X33" s="615"/>
      <c r="Y33" s="615"/>
      <c r="Z33" s="615"/>
      <c r="AA33" s="615"/>
      <c r="AB33" s="615"/>
      <c r="AC33" s="615"/>
      <c r="AD33" s="615"/>
      <c r="AE33" s="615"/>
      <c r="AF33" s="615"/>
      <c r="AG33" s="615"/>
      <c r="AH33" s="615"/>
      <c r="AI33" s="615"/>
      <c r="AJ33" s="615"/>
      <c r="AK33" s="615"/>
      <c r="AL33" s="615"/>
      <c r="AM33" s="615"/>
      <c r="AN33" s="615"/>
      <c r="AO33" s="615"/>
      <c r="AP33" s="615"/>
      <c r="AQ33" s="615"/>
      <c r="AR33" s="615"/>
      <c r="AS33" s="615"/>
      <c r="AT33" s="615"/>
      <c r="AU33" s="615"/>
      <c r="AV33" s="615"/>
      <c r="AW33" s="615"/>
      <c r="AX33" s="615"/>
      <c r="AY33" s="615"/>
      <c r="AZ33" s="615"/>
      <c r="BA33" s="615"/>
      <c r="BB33" s="616"/>
      <c r="BC33" s="86"/>
      <c r="BD33" s="86"/>
      <c r="BE33" s="86"/>
      <c r="BF33" s="86"/>
      <c r="BG33" s="86"/>
      <c r="BH33" s="86"/>
      <c r="BI33" s="86"/>
      <c r="BJ33" s="86"/>
      <c r="BK33" s="86"/>
      <c r="BL33" s="86"/>
      <c r="BM33" s="88"/>
    </row>
    <row r="34" spans="1:66" s="19" customFormat="1" ht="42" hidden="1" customHeight="1" thickTop="1" thickBot="1">
      <c r="A34" s="617" t="s">
        <v>69</v>
      </c>
      <c r="B34" s="618"/>
      <c r="C34" s="618"/>
      <c r="D34" s="618"/>
      <c r="E34" s="618"/>
      <c r="F34" s="618"/>
      <c r="G34" s="618"/>
      <c r="H34" s="618"/>
      <c r="I34" s="618"/>
      <c r="J34" s="618"/>
      <c r="K34" s="618"/>
      <c r="L34" s="618"/>
      <c r="M34" s="618"/>
      <c r="N34" s="618"/>
      <c r="O34" s="618"/>
      <c r="P34" s="618"/>
      <c r="Q34" s="618"/>
      <c r="R34" s="618"/>
      <c r="S34" s="618"/>
      <c r="T34" s="618"/>
      <c r="U34" s="618"/>
      <c r="V34" s="618"/>
      <c r="W34" s="618"/>
      <c r="X34" s="618"/>
      <c r="Y34" s="618"/>
      <c r="Z34" s="618"/>
      <c r="AA34" s="618"/>
      <c r="AB34" s="618"/>
      <c r="AC34" s="618"/>
      <c r="AD34" s="618"/>
      <c r="AE34" s="618"/>
      <c r="AF34" s="618"/>
      <c r="AG34" s="618"/>
      <c r="AH34" s="618"/>
      <c r="AI34" s="618"/>
      <c r="AJ34" s="618"/>
      <c r="AK34" s="618"/>
      <c r="AL34" s="618"/>
      <c r="AM34" s="618"/>
      <c r="AN34" s="618"/>
      <c r="AO34" s="618"/>
      <c r="AP34" s="618"/>
      <c r="AQ34" s="618"/>
      <c r="AR34" s="618"/>
      <c r="AS34" s="618"/>
      <c r="AT34" s="618"/>
      <c r="AU34" s="618"/>
      <c r="AV34" s="618"/>
      <c r="AW34" s="618"/>
      <c r="AX34" s="618"/>
      <c r="AY34" s="618"/>
      <c r="AZ34" s="618"/>
      <c r="BA34" s="618"/>
      <c r="BB34" s="619"/>
      <c r="BC34" s="82"/>
      <c r="BD34" s="82"/>
      <c r="BE34" s="82"/>
      <c r="BF34" s="82"/>
      <c r="BG34" s="82"/>
      <c r="BH34" s="82"/>
      <c r="BI34" s="82"/>
      <c r="BJ34" s="82"/>
      <c r="BK34" s="82"/>
      <c r="BL34" s="82"/>
      <c r="BM34" s="38"/>
    </row>
    <row r="35" spans="1:66" s="20" customFormat="1" ht="50.25" hidden="1" customHeight="1" thickTop="1">
      <c r="A35" s="620" t="s">
        <v>0</v>
      </c>
      <c r="B35" s="597" t="s">
        <v>1</v>
      </c>
      <c r="C35" s="600" t="s">
        <v>27</v>
      </c>
      <c r="D35" s="603" t="s">
        <v>2</v>
      </c>
      <c r="E35" s="606" t="s">
        <v>3</v>
      </c>
      <c r="F35" s="609" t="s">
        <v>38</v>
      </c>
      <c r="G35" s="589" t="s">
        <v>75</v>
      </c>
      <c r="H35" s="590"/>
      <c r="I35" s="590"/>
      <c r="J35" s="590"/>
      <c r="K35" s="590"/>
      <c r="L35" s="590"/>
      <c r="M35" s="590"/>
      <c r="N35" s="590"/>
      <c r="O35" s="590"/>
      <c r="P35" s="590"/>
      <c r="Q35" s="590"/>
      <c r="R35" s="590"/>
      <c r="S35" s="590"/>
      <c r="T35" s="590"/>
      <c r="U35" s="590"/>
      <c r="V35" s="590"/>
      <c r="W35" s="590"/>
      <c r="X35" s="590"/>
      <c r="Y35" s="590"/>
      <c r="Z35" s="590"/>
      <c r="AA35" s="590"/>
      <c r="AB35" s="590"/>
      <c r="AC35" s="590"/>
      <c r="AD35" s="590"/>
      <c r="AE35" s="590"/>
      <c r="AF35" s="590"/>
      <c r="AG35" s="590"/>
      <c r="AH35" s="590"/>
      <c r="AI35" s="590"/>
      <c r="AJ35" s="590"/>
      <c r="AK35" s="590"/>
      <c r="AL35" s="590"/>
      <c r="AM35" s="590"/>
      <c r="AN35" s="590"/>
      <c r="AO35" s="590"/>
      <c r="AP35" s="590"/>
      <c r="AQ35" s="590"/>
      <c r="AR35" s="590"/>
      <c r="AS35" s="590"/>
      <c r="AT35" s="590"/>
      <c r="AU35" s="590"/>
      <c r="AV35" s="590"/>
      <c r="AW35" s="590"/>
      <c r="AX35" s="590"/>
      <c r="AY35" s="590"/>
      <c r="AZ35" s="590"/>
      <c r="BA35" s="590"/>
      <c r="BB35" s="591"/>
      <c r="BC35" s="77"/>
      <c r="BD35" s="77"/>
      <c r="BE35" s="77"/>
      <c r="BF35" s="77"/>
      <c r="BG35" s="77"/>
      <c r="BH35" s="77"/>
      <c r="BI35" s="77"/>
      <c r="BJ35" s="77"/>
      <c r="BK35" s="77"/>
      <c r="BL35" s="77"/>
      <c r="BM35" s="78"/>
    </row>
    <row r="36" spans="1:66" s="20" customFormat="1" ht="15" hidden="1" customHeight="1" thickTop="1">
      <c r="A36" s="621"/>
      <c r="B36" s="598"/>
      <c r="C36" s="601"/>
      <c r="D36" s="604"/>
      <c r="E36" s="607"/>
      <c r="F36" s="610"/>
      <c r="G36" s="584" t="s">
        <v>61</v>
      </c>
      <c r="H36" s="576"/>
      <c r="I36" s="585"/>
      <c r="J36" s="585"/>
      <c r="K36" s="584" t="s">
        <v>4</v>
      </c>
      <c r="L36" s="584"/>
      <c r="M36" s="585"/>
      <c r="N36" s="585"/>
      <c r="O36" s="585"/>
      <c r="P36" s="592" t="s">
        <v>5</v>
      </c>
      <c r="Q36" s="593"/>
      <c r="R36" s="593"/>
      <c r="S36" s="582"/>
      <c r="T36" s="578" t="s">
        <v>10</v>
      </c>
      <c r="U36" s="580"/>
      <c r="V36" s="580"/>
      <c r="W36" s="581"/>
      <c r="X36" s="578" t="s">
        <v>32</v>
      </c>
      <c r="Y36" s="579"/>
      <c r="Z36" s="580"/>
      <c r="AA36" s="580"/>
      <c r="AB36" s="581"/>
      <c r="AC36" s="582"/>
      <c r="AD36" s="582"/>
      <c r="AE36" s="582"/>
      <c r="AF36" s="583"/>
      <c r="AG36" s="612" t="s">
        <v>9</v>
      </c>
      <c r="AH36" s="613"/>
      <c r="AI36" s="613"/>
      <c r="AJ36" s="613"/>
      <c r="AK36" s="612"/>
      <c r="AL36" s="584"/>
      <c r="AM36" s="571"/>
      <c r="AN36" s="571"/>
      <c r="AO36" s="571"/>
      <c r="AP36" s="592" t="s">
        <v>6</v>
      </c>
      <c r="AQ36" s="582"/>
      <c r="AR36" s="582"/>
      <c r="AS36" s="583"/>
      <c r="AT36" s="576" t="s">
        <v>7</v>
      </c>
      <c r="AU36" s="585"/>
      <c r="AV36" s="585"/>
      <c r="AW36" s="585"/>
      <c r="AX36" s="592" t="s">
        <v>8</v>
      </c>
      <c r="AY36" s="594"/>
      <c r="AZ36" s="572"/>
      <c r="BA36" s="572"/>
      <c r="BB36" s="583"/>
      <c r="BC36" s="77"/>
      <c r="BD36" s="77"/>
      <c r="BE36" s="77"/>
      <c r="BF36" s="77"/>
      <c r="BG36" s="77"/>
      <c r="BH36" s="77"/>
      <c r="BI36" s="77"/>
      <c r="BJ36" s="77"/>
      <c r="BK36" s="77"/>
      <c r="BL36" s="77"/>
      <c r="BM36" s="78"/>
    </row>
    <row r="37" spans="1:66" s="19" customFormat="1" ht="29.25" hidden="1" customHeight="1" thickBot="1">
      <c r="A37" s="622"/>
      <c r="B37" s="599"/>
      <c r="C37" s="602"/>
      <c r="D37" s="605"/>
      <c r="E37" s="608"/>
      <c r="F37" s="611"/>
      <c r="G37" s="248" t="s">
        <v>50</v>
      </c>
      <c r="H37" s="299" t="s">
        <v>37</v>
      </c>
      <c r="I37" s="300" t="s">
        <v>51</v>
      </c>
      <c r="J37" s="22" t="s">
        <v>52</v>
      </c>
      <c r="K37" s="165" t="s">
        <v>63</v>
      </c>
      <c r="L37" s="108" t="s">
        <v>37</v>
      </c>
      <c r="M37" s="21" t="s">
        <v>51</v>
      </c>
      <c r="N37" s="21" t="s">
        <v>52</v>
      </c>
      <c r="O37" s="21" t="s">
        <v>53</v>
      </c>
      <c r="P37" s="25" t="s">
        <v>57</v>
      </c>
      <c r="Q37" s="300" t="s">
        <v>58</v>
      </c>
      <c r="R37" s="21" t="s">
        <v>59</v>
      </c>
      <c r="S37" s="21" t="s">
        <v>49</v>
      </c>
      <c r="T37" s="240" t="s">
        <v>64</v>
      </c>
      <c r="U37" s="98" t="s">
        <v>54</v>
      </c>
      <c r="V37" s="301" t="s">
        <v>65</v>
      </c>
      <c r="W37" s="99" t="s">
        <v>36</v>
      </c>
      <c r="X37" s="244" t="s">
        <v>66</v>
      </c>
      <c r="Y37" s="300" t="s">
        <v>55</v>
      </c>
      <c r="Z37" s="97" t="s">
        <v>56</v>
      </c>
      <c r="AA37" s="97"/>
      <c r="AB37" s="97" t="s">
        <v>67</v>
      </c>
      <c r="AC37" s="21" t="s">
        <v>58</v>
      </c>
      <c r="AD37" s="97"/>
      <c r="AE37" s="97" t="s">
        <v>59</v>
      </c>
      <c r="AF37" s="22" t="s">
        <v>49</v>
      </c>
      <c r="AG37" s="100" t="s">
        <v>60</v>
      </c>
      <c r="AH37" s="100" t="s">
        <v>40</v>
      </c>
      <c r="AI37" s="102" t="s">
        <v>41</v>
      </c>
      <c r="AJ37" s="422"/>
      <c r="AK37" s="97" t="s">
        <v>33</v>
      </c>
      <c r="AL37" s="302" t="s">
        <v>43</v>
      </c>
      <c r="AM37" s="23" t="s">
        <v>44</v>
      </c>
      <c r="AN37" s="23"/>
      <c r="AO37" s="303" t="s">
        <v>45</v>
      </c>
      <c r="AP37" s="101" t="s">
        <v>46</v>
      </c>
      <c r="AQ37" s="102" t="s">
        <v>47</v>
      </c>
      <c r="AR37" s="21" t="s">
        <v>48</v>
      </c>
      <c r="AS37" s="22" t="s">
        <v>50</v>
      </c>
      <c r="AT37" s="304" t="s">
        <v>37</v>
      </c>
      <c r="AU37" s="24" t="s">
        <v>51</v>
      </c>
      <c r="AV37" s="23" t="s">
        <v>52</v>
      </c>
      <c r="AW37" s="305" t="s">
        <v>53</v>
      </c>
      <c r="AX37" s="26" t="s">
        <v>42</v>
      </c>
      <c r="AY37" s="26" t="s">
        <v>43</v>
      </c>
      <c r="AZ37" s="363"/>
      <c r="BA37" s="247" t="s">
        <v>44</v>
      </c>
      <c r="BB37" s="190" t="s">
        <v>45</v>
      </c>
      <c r="BC37" s="83" t="s">
        <v>19</v>
      </c>
      <c r="BD37" s="84" t="s">
        <v>20</v>
      </c>
      <c r="BE37" s="84" t="s">
        <v>21</v>
      </c>
      <c r="BF37" s="84" t="s">
        <v>22</v>
      </c>
      <c r="BG37" s="84" t="s">
        <v>23</v>
      </c>
      <c r="BH37" s="84" t="s">
        <v>12</v>
      </c>
      <c r="BI37" s="84" t="s">
        <v>14</v>
      </c>
      <c r="BJ37" s="84" t="s">
        <v>28</v>
      </c>
      <c r="BK37" s="84" t="s">
        <v>26</v>
      </c>
      <c r="BL37" s="84" t="s">
        <v>29</v>
      </c>
      <c r="BM37" s="79" t="s">
        <v>30</v>
      </c>
    </row>
    <row r="38" spans="1:66" s="19" customFormat="1" ht="29.25" hidden="1" customHeight="1">
      <c r="A38" s="595" t="s">
        <v>35</v>
      </c>
      <c r="B38" s="161"/>
      <c r="C38" s="159"/>
      <c r="D38" s="157"/>
      <c r="E38" s="157"/>
      <c r="F38" s="158"/>
      <c r="G38" s="251"/>
      <c r="H38" s="252"/>
      <c r="I38" s="252"/>
      <c r="J38" s="253"/>
      <c r="K38" s="150"/>
      <c r="L38" s="163"/>
      <c r="M38" s="142"/>
      <c r="N38" s="142"/>
      <c r="O38" s="145"/>
      <c r="P38" s="151"/>
      <c r="Q38" s="142"/>
      <c r="R38" s="142"/>
      <c r="S38" s="142"/>
      <c r="T38" s="144"/>
      <c r="U38" s="229"/>
      <c r="V38" s="242"/>
      <c r="W38" s="230"/>
      <c r="X38" s="231"/>
      <c r="Y38" s="228"/>
      <c r="Z38" s="228"/>
      <c r="AA38" s="419"/>
      <c r="AB38" s="232"/>
      <c r="AC38" s="228"/>
      <c r="AD38" s="228"/>
      <c r="AE38" s="312"/>
      <c r="AF38" s="232"/>
      <c r="AG38" s="233"/>
      <c r="AH38" s="234"/>
      <c r="AI38" s="143"/>
      <c r="AJ38" s="423"/>
      <c r="AK38" s="145"/>
      <c r="AL38" s="141"/>
      <c r="AM38" s="142"/>
      <c r="AN38" s="168"/>
      <c r="AO38" s="168"/>
      <c r="AP38" s="144"/>
      <c r="AQ38" s="141"/>
      <c r="AR38" s="142"/>
      <c r="AS38" s="145"/>
      <c r="AT38" s="171"/>
      <c r="AU38" s="142"/>
      <c r="AV38" s="168"/>
      <c r="AW38" s="145"/>
      <c r="AX38" s="151"/>
      <c r="AY38" s="143"/>
      <c r="AZ38" s="143"/>
      <c r="BA38" s="143"/>
      <c r="BB38" s="145"/>
      <c r="BC38" s="83"/>
      <c r="BD38" s="84"/>
      <c r="BE38" s="84"/>
      <c r="BF38" s="84"/>
      <c r="BG38" s="84"/>
      <c r="BH38" s="84"/>
      <c r="BI38" s="84"/>
      <c r="BJ38" s="84"/>
      <c r="BK38" s="84"/>
      <c r="BL38" s="84"/>
      <c r="BM38" s="79"/>
    </row>
    <row r="39" spans="1:66" s="29" customFormat="1" ht="30" hidden="1" customHeight="1" thickBot="1">
      <c r="A39" s="596"/>
      <c r="B39" s="162"/>
      <c r="C39" s="160"/>
      <c r="D39" s="105"/>
      <c r="E39" s="105"/>
      <c r="F39" s="106"/>
      <c r="G39" s="254"/>
      <c r="H39" s="105"/>
      <c r="I39" s="105"/>
      <c r="J39" s="106"/>
      <c r="K39" s="146"/>
      <c r="L39" s="164"/>
      <c r="M39" s="147"/>
      <c r="N39" s="148"/>
      <c r="O39" s="149"/>
      <c r="P39" s="152"/>
      <c r="Q39" s="147"/>
      <c r="R39" s="147"/>
      <c r="S39" s="147"/>
      <c r="T39" s="154"/>
      <c r="U39" s="235"/>
      <c r="V39" s="243"/>
      <c r="W39" s="236"/>
      <c r="X39" s="237"/>
      <c r="Y39" s="235"/>
      <c r="Z39" s="235"/>
      <c r="AA39" s="243"/>
      <c r="AB39" s="236"/>
      <c r="AC39" s="235"/>
      <c r="AD39" s="235"/>
      <c r="AE39" s="238"/>
      <c r="AF39" s="236"/>
      <c r="AG39" s="239"/>
      <c r="AH39" s="238"/>
      <c r="AI39" s="148"/>
      <c r="AJ39" s="424"/>
      <c r="AK39" s="149"/>
      <c r="AL39" s="155"/>
      <c r="AM39" s="155"/>
      <c r="AN39" s="361"/>
      <c r="AO39" s="172"/>
      <c r="AP39" s="154"/>
      <c r="AQ39" s="148"/>
      <c r="AR39" s="147"/>
      <c r="AS39" s="153"/>
      <c r="AT39" s="173"/>
      <c r="AU39" s="147"/>
      <c r="AV39" s="169"/>
      <c r="AW39" s="149"/>
      <c r="AX39" s="154"/>
      <c r="AY39" s="147"/>
      <c r="AZ39" s="147"/>
      <c r="BA39" s="147"/>
      <c r="BB39" s="156"/>
      <c r="BC39" s="83"/>
      <c r="BD39" s="84"/>
      <c r="BE39" s="84"/>
      <c r="BF39" s="84"/>
      <c r="BG39" s="84"/>
      <c r="BH39" s="84"/>
      <c r="BI39" s="84"/>
      <c r="BJ39" s="84"/>
      <c r="BK39" s="84"/>
      <c r="BL39" s="84"/>
      <c r="BM39" s="87"/>
    </row>
    <row r="40" spans="1:66" s="28" customFormat="1" ht="27.75" hidden="1" customHeight="1" thickBot="1">
      <c r="A40" s="577" t="s">
        <v>70</v>
      </c>
      <c r="B40" s="577"/>
      <c r="C40" s="577"/>
      <c r="D40" s="577"/>
      <c r="E40" s="577"/>
      <c r="F40" s="577"/>
      <c r="G40" s="577"/>
      <c r="H40" s="577"/>
      <c r="I40" s="577"/>
      <c r="J40" s="577"/>
      <c r="K40" s="577"/>
      <c r="L40" s="577"/>
      <c r="M40" s="577"/>
      <c r="N40" s="577"/>
      <c r="O40" s="577"/>
      <c r="P40" s="577"/>
      <c r="Q40" s="577"/>
      <c r="R40" s="577"/>
      <c r="S40" s="577"/>
      <c r="T40" s="577"/>
      <c r="U40" s="577"/>
      <c r="V40" s="577"/>
      <c r="W40" s="577"/>
      <c r="X40" s="577"/>
      <c r="Y40" s="577"/>
      <c r="Z40" s="577"/>
      <c r="AA40" s="577"/>
      <c r="AB40" s="577"/>
      <c r="AC40" s="577"/>
      <c r="AD40" s="577"/>
      <c r="AE40" s="577"/>
      <c r="AF40" s="577"/>
      <c r="AG40" s="577"/>
      <c r="AH40" s="577"/>
      <c r="AI40" s="577"/>
      <c r="AJ40" s="577"/>
      <c r="AK40" s="577"/>
      <c r="AL40" s="577"/>
      <c r="AM40" s="577"/>
      <c r="AN40" s="577"/>
      <c r="AO40" s="577"/>
      <c r="AP40" s="577"/>
      <c r="AQ40" s="577"/>
      <c r="AR40" s="577"/>
      <c r="AS40" s="577"/>
      <c r="AT40" s="577"/>
      <c r="AU40" s="577"/>
      <c r="AV40" s="577"/>
      <c r="AW40" s="577"/>
      <c r="AX40" s="577"/>
      <c r="AY40" s="577"/>
      <c r="AZ40" s="577"/>
      <c r="BA40" s="577"/>
      <c r="BB40" s="577"/>
      <c r="BC40" s="81"/>
      <c r="BD40" s="81"/>
      <c r="BE40" s="81"/>
      <c r="BF40" s="81"/>
      <c r="BG40" s="81"/>
      <c r="BH40" s="81"/>
      <c r="BI40" s="81"/>
      <c r="BJ40" s="81"/>
      <c r="BK40" s="81"/>
      <c r="BL40" s="81"/>
      <c r="BM40" s="38"/>
    </row>
    <row r="41" spans="1:66" s="20" customFormat="1" ht="51" hidden="1" customHeight="1" thickTop="1">
      <c r="A41" s="586" t="s">
        <v>0</v>
      </c>
      <c r="B41" s="623" t="s">
        <v>1</v>
      </c>
      <c r="C41" s="626" t="s">
        <v>27</v>
      </c>
      <c r="D41" s="629" t="s">
        <v>2</v>
      </c>
      <c r="E41" s="640" t="s">
        <v>3</v>
      </c>
      <c r="F41" s="609" t="s">
        <v>38</v>
      </c>
      <c r="G41" s="589" t="s">
        <v>74</v>
      </c>
      <c r="H41" s="590"/>
      <c r="I41" s="590"/>
      <c r="J41" s="590"/>
      <c r="K41" s="590"/>
      <c r="L41" s="590"/>
      <c r="M41" s="590"/>
      <c r="N41" s="590"/>
      <c r="O41" s="590"/>
      <c r="P41" s="590"/>
      <c r="Q41" s="590"/>
      <c r="R41" s="590"/>
      <c r="S41" s="590"/>
      <c r="T41" s="590"/>
      <c r="U41" s="590"/>
      <c r="V41" s="590"/>
      <c r="W41" s="590"/>
      <c r="X41" s="590"/>
      <c r="Y41" s="590"/>
      <c r="Z41" s="590"/>
      <c r="AA41" s="590"/>
      <c r="AB41" s="590"/>
      <c r="AC41" s="590"/>
      <c r="AD41" s="590"/>
      <c r="AE41" s="590"/>
      <c r="AF41" s="590"/>
      <c r="AG41" s="590"/>
      <c r="AH41" s="590"/>
      <c r="AI41" s="590"/>
      <c r="AJ41" s="590"/>
      <c r="AK41" s="590"/>
      <c r="AL41" s="590"/>
      <c r="AM41" s="590"/>
      <c r="AN41" s="590"/>
      <c r="AO41" s="590"/>
      <c r="AP41" s="590"/>
      <c r="AQ41" s="590"/>
      <c r="AR41" s="590"/>
      <c r="AS41" s="590"/>
      <c r="AT41" s="590"/>
      <c r="AU41" s="590"/>
      <c r="AV41" s="590"/>
      <c r="AW41" s="590"/>
      <c r="AX41" s="590"/>
      <c r="AY41" s="590"/>
      <c r="AZ41" s="590"/>
      <c r="BA41" s="590"/>
      <c r="BB41" s="591"/>
      <c r="BC41" s="77"/>
      <c r="BD41" s="77"/>
      <c r="BE41" s="77"/>
      <c r="BF41" s="77"/>
      <c r="BG41" s="77"/>
      <c r="BH41" s="77"/>
      <c r="BI41" s="77"/>
      <c r="BJ41" s="77"/>
      <c r="BK41" s="77"/>
      <c r="BL41" s="77"/>
      <c r="BM41" s="78"/>
    </row>
    <row r="42" spans="1:66" s="20" customFormat="1" ht="15.75" hidden="1" customHeight="1">
      <c r="A42" s="587"/>
      <c r="B42" s="624"/>
      <c r="C42" s="627"/>
      <c r="D42" s="604"/>
      <c r="E42" s="607"/>
      <c r="F42" s="610"/>
      <c r="G42" s="584" t="s">
        <v>61</v>
      </c>
      <c r="H42" s="576"/>
      <c r="I42" s="585"/>
      <c r="J42" s="585"/>
      <c r="K42" s="684" t="s">
        <v>4</v>
      </c>
      <c r="L42" s="572"/>
      <c r="M42" s="572"/>
      <c r="N42" s="572"/>
      <c r="O42" s="572"/>
      <c r="P42" s="571" t="s">
        <v>5</v>
      </c>
      <c r="Q42" s="572"/>
      <c r="R42" s="572"/>
      <c r="S42" s="572"/>
      <c r="T42" s="574" t="s">
        <v>10</v>
      </c>
      <c r="U42" s="575"/>
      <c r="V42" s="575"/>
      <c r="W42" s="575"/>
      <c r="X42" s="571" t="s">
        <v>32</v>
      </c>
      <c r="Y42" s="572"/>
      <c r="Z42" s="572"/>
      <c r="AA42" s="572"/>
      <c r="AB42" s="576"/>
      <c r="AC42" s="572"/>
      <c r="AD42" s="572"/>
      <c r="AE42" s="572"/>
      <c r="AF42" s="572"/>
      <c r="AG42" s="580" t="s">
        <v>9</v>
      </c>
      <c r="AH42" s="575"/>
      <c r="AI42" s="575"/>
      <c r="AJ42" s="575"/>
      <c r="AK42" s="613"/>
      <c r="AL42" s="572"/>
      <c r="AM42" s="572"/>
      <c r="AN42" s="572"/>
      <c r="AO42" s="572"/>
      <c r="AP42" s="571" t="s">
        <v>6</v>
      </c>
      <c r="AQ42" s="572"/>
      <c r="AR42" s="572"/>
      <c r="AS42" s="576"/>
      <c r="AT42" s="571" t="s">
        <v>7</v>
      </c>
      <c r="AU42" s="572"/>
      <c r="AV42" s="572"/>
      <c r="AW42" s="572"/>
      <c r="AX42" s="571" t="s">
        <v>8</v>
      </c>
      <c r="AY42" s="572"/>
      <c r="AZ42" s="572"/>
      <c r="BA42" s="572"/>
      <c r="BB42" s="573"/>
      <c r="BC42" s="77"/>
      <c r="BD42" s="77"/>
      <c r="BE42" s="77"/>
      <c r="BF42" s="77"/>
      <c r="BG42" s="77"/>
      <c r="BH42" s="77"/>
      <c r="BI42" s="77"/>
      <c r="BJ42" s="77"/>
      <c r="BK42" s="77"/>
      <c r="BL42" s="77"/>
      <c r="BM42" s="78"/>
    </row>
    <row r="43" spans="1:66" s="19" customFormat="1" ht="29.25" hidden="1" customHeight="1" thickBot="1">
      <c r="A43" s="588"/>
      <c r="B43" s="625"/>
      <c r="C43" s="628"/>
      <c r="D43" s="605"/>
      <c r="E43" s="608"/>
      <c r="F43" s="611"/>
      <c r="G43" s="248" t="s">
        <v>50</v>
      </c>
      <c r="H43" s="299" t="s">
        <v>37</v>
      </c>
      <c r="I43" s="300" t="s">
        <v>51</v>
      </c>
      <c r="J43" s="22" t="s">
        <v>52</v>
      </c>
      <c r="K43" s="165" t="s">
        <v>63</v>
      </c>
      <c r="L43" s="108" t="s">
        <v>37</v>
      </c>
      <c r="M43" s="21" t="s">
        <v>51</v>
      </c>
      <c r="N43" s="21" t="s">
        <v>52</v>
      </c>
      <c r="O43" s="21" t="s">
        <v>53</v>
      </c>
      <c r="P43" s="25" t="s">
        <v>57</v>
      </c>
      <c r="Q43" s="300" t="s">
        <v>58</v>
      </c>
      <c r="R43" s="21" t="s">
        <v>59</v>
      </c>
      <c r="S43" s="21" t="s">
        <v>49</v>
      </c>
      <c r="T43" s="240" t="s">
        <v>64</v>
      </c>
      <c r="U43" s="98" t="s">
        <v>54</v>
      </c>
      <c r="V43" s="301" t="s">
        <v>65</v>
      </c>
      <c r="W43" s="99" t="s">
        <v>36</v>
      </c>
      <c r="X43" s="244" t="s">
        <v>66</v>
      </c>
      <c r="Y43" s="300" t="s">
        <v>55</v>
      </c>
      <c r="Z43" s="97" t="s">
        <v>56</v>
      </c>
      <c r="AA43" s="97"/>
      <c r="AB43" s="97" t="s">
        <v>67</v>
      </c>
      <c r="AC43" s="21" t="s">
        <v>58</v>
      </c>
      <c r="AD43" s="97"/>
      <c r="AE43" s="97" t="s">
        <v>59</v>
      </c>
      <c r="AF43" s="22" t="s">
        <v>49</v>
      </c>
      <c r="AG43" s="100" t="s">
        <v>60</v>
      </c>
      <c r="AH43" s="100" t="s">
        <v>40</v>
      </c>
      <c r="AI43" s="102" t="s">
        <v>41</v>
      </c>
      <c r="AJ43" s="422"/>
      <c r="AK43" s="97" t="s">
        <v>33</v>
      </c>
      <c r="AL43" s="302" t="s">
        <v>43</v>
      </c>
      <c r="AM43" s="23" t="s">
        <v>44</v>
      </c>
      <c r="AN43" s="23"/>
      <c r="AO43" s="303" t="s">
        <v>45</v>
      </c>
      <c r="AP43" s="101" t="s">
        <v>46</v>
      </c>
      <c r="AQ43" s="102" t="s">
        <v>47</v>
      </c>
      <c r="AR43" s="21" t="s">
        <v>48</v>
      </c>
      <c r="AS43" s="22" t="s">
        <v>50</v>
      </c>
      <c r="AT43" s="304" t="s">
        <v>37</v>
      </c>
      <c r="AU43" s="24" t="s">
        <v>51</v>
      </c>
      <c r="AV43" s="23" t="s">
        <v>52</v>
      </c>
      <c r="AW43" s="305" t="s">
        <v>53</v>
      </c>
      <c r="AX43" s="26" t="s">
        <v>42</v>
      </c>
      <c r="AY43" s="26" t="s">
        <v>43</v>
      </c>
      <c r="AZ43" s="363"/>
      <c r="BA43" s="247" t="s">
        <v>44</v>
      </c>
      <c r="BB43" s="190" t="s">
        <v>45</v>
      </c>
      <c r="BC43" s="83" t="s">
        <v>19</v>
      </c>
      <c r="BD43" s="84" t="s">
        <v>20</v>
      </c>
      <c r="BE43" s="84" t="s">
        <v>21</v>
      </c>
      <c r="BF43" s="84" t="s">
        <v>22</v>
      </c>
      <c r="BG43" s="84" t="s">
        <v>23</v>
      </c>
      <c r="BH43" s="84" t="s">
        <v>24</v>
      </c>
      <c r="BI43" s="84" t="s">
        <v>14</v>
      </c>
      <c r="BJ43" s="84" t="s">
        <v>15</v>
      </c>
      <c r="BK43" s="84"/>
      <c r="BL43" s="84" t="s">
        <v>17</v>
      </c>
      <c r="BM43" s="79" t="s">
        <v>25</v>
      </c>
    </row>
    <row r="44" spans="1:66" s="11" customFormat="1" ht="23.25" hidden="1" customHeight="1" thickBot="1">
      <c r="A44" s="399"/>
      <c r="B44" s="140"/>
      <c r="C44" s="351"/>
      <c r="D44" s="352"/>
      <c r="E44" s="353"/>
      <c r="F44" s="354"/>
      <c r="G44" s="355"/>
      <c r="H44" s="355"/>
      <c r="I44" s="355"/>
      <c r="J44" s="355"/>
      <c r="K44" s="91"/>
      <c r="L44" s="90"/>
      <c r="M44" s="92"/>
      <c r="N44" s="291"/>
      <c r="O44" s="229"/>
      <c r="P44" s="292"/>
      <c r="Q44" s="291"/>
      <c r="R44" s="291"/>
      <c r="S44" s="291"/>
      <c r="T44" s="292"/>
      <c r="U44" s="307"/>
      <c r="V44" s="297"/>
      <c r="W44" s="308"/>
      <c r="X44" s="90"/>
      <c r="Y44" s="10"/>
      <c r="Z44" s="291"/>
      <c r="AA44" s="291"/>
      <c r="AB44" s="291"/>
      <c r="AC44" s="291"/>
      <c r="AD44" s="293"/>
      <c r="AE44" s="293"/>
      <c r="AF44" s="294"/>
      <c r="AG44" s="292"/>
      <c r="AH44" s="291"/>
      <c r="AI44" s="293"/>
      <c r="AJ44" s="293"/>
      <c r="AK44" s="295"/>
      <c r="AL44" s="307"/>
      <c r="AM44" s="293"/>
      <c r="AN44" s="293"/>
      <c r="AO44" s="307"/>
      <c r="AP44" s="292"/>
      <c r="AQ44" s="291"/>
      <c r="AR44" s="291"/>
      <c r="AS44" s="93"/>
      <c r="AT44" s="91"/>
      <c r="AU44" s="95"/>
      <c r="AV44" s="95"/>
      <c r="AW44" s="92"/>
      <c r="AX44" s="89"/>
      <c r="AY44" s="90"/>
      <c r="AZ44" s="125"/>
      <c r="BA44" s="125"/>
      <c r="BB44" s="94"/>
      <c r="BC44" s="82"/>
      <c r="BD44" s="82"/>
      <c r="BE44" s="82"/>
      <c r="BF44" s="82"/>
      <c r="BG44" s="84"/>
      <c r="BH44" s="82"/>
      <c r="BI44" s="82"/>
      <c r="BJ44" s="82"/>
      <c r="BK44" s="82"/>
      <c r="BL44" s="82"/>
      <c r="BM44" s="39"/>
    </row>
    <row r="45" spans="1:66" s="27" customFormat="1" ht="36.75" hidden="1" customHeight="1" thickTop="1" thickBot="1">
      <c r="A45" s="401"/>
      <c r="B45" s="316"/>
      <c r="C45" s="317"/>
      <c r="D45" s="318"/>
      <c r="E45" s="319"/>
      <c r="F45" s="320"/>
      <c r="G45" s="651" t="s">
        <v>73</v>
      </c>
      <c r="H45" s="651"/>
      <c r="I45" s="651"/>
      <c r="J45" s="651"/>
      <c r="K45" s="651"/>
      <c r="L45" s="651"/>
      <c r="M45" s="651"/>
      <c r="N45" s="651"/>
      <c r="O45" s="651"/>
      <c r="P45" s="651"/>
      <c r="Q45" s="651"/>
      <c r="R45" s="651"/>
      <c r="S45" s="651"/>
      <c r="T45" s="651"/>
      <c r="U45" s="651"/>
      <c r="V45" s="651"/>
      <c r="W45" s="651"/>
      <c r="X45" s="651"/>
      <c r="Y45" s="651"/>
      <c r="Z45" s="651"/>
      <c r="AA45" s="651"/>
      <c r="AB45" s="651"/>
      <c r="AC45" s="651"/>
      <c r="AD45" s="651"/>
      <c r="AE45" s="651"/>
      <c r="AF45" s="651"/>
      <c r="AG45" s="651"/>
      <c r="AH45" s="651"/>
      <c r="AI45" s="651"/>
      <c r="AJ45" s="651"/>
      <c r="AK45" s="651"/>
      <c r="AL45" s="651"/>
      <c r="AM45" s="651"/>
      <c r="AN45" s="651"/>
      <c r="AO45" s="651"/>
      <c r="AP45" s="651"/>
      <c r="AQ45" s="651"/>
      <c r="AR45" s="651"/>
      <c r="AS45" s="651"/>
      <c r="AT45" s="651"/>
      <c r="AU45" s="651"/>
      <c r="AV45" s="651"/>
      <c r="AW45" s="651"/>
      <c r="AX45" s="651"/>
      <c r="AY45" s="651"/>
      <c r="AZ45" s="651"/>
      <c r="BA45" s="651"/>
      <c r="BB45" s="652"/>
      <c r="BC45" s="321"/>
      <c r="BD45" s="321"/>
      <c r="BE45" s="321"/>
      <c r="BF45" s="321"/>
      <c r="BG45" s="119">
        <f>COUNTA(G45:BB45)</f>
        <v>1</v>
      </c>
      <c r="BH45" s="321"/>
      <c r="BI45" s="321"/>
      <c r="BJ45" s="321"/>
      <c r="BK45" s="321"/>
      <c r="BL45" s="82"/>
      <c r="BM45" s="39">
        <f t="shared" ref="BM45" si="1">SUM(BC45:BL45)</f>
        <v>1</v>
      </c>
    </row>
    <row r="46" spans="1:66" s="19" customFormat="1" ht="29.25" hidden="1" customHeight="1" thickBot="1">
      <c r="A46" s="30"/>
      <c r="B46" s="31"/>
      <c r="C46" s="31"/>
      <c r="D46" s="32"/>
      <c r="E46" s="32"/>
      <c r="F46" s="32"/>
      <c r="G46" s="32"/>
      <c r="H46" s="32"/>
      <c r="I46" s="32"/>
      <c r="J46" s="32"/>
      <c r="K46" s="34"/>
      <c r="L46" s="34"/>
      <c r="M46" s="33"/>
      <c r="N46" s="33"/>
      <c r="O46" s="33"/>
      <c r="P46" s="33"/>
      <c r="Q46" s="33"/>
      <c r="R46" s="33"/>
      <c r="S46" s="33"/>
      <c r="T46" s="33"/>
      <c r="U46" s="34"/>
      <c r="V46" s="34"/>
      <c r="W46" s="34"/>
      <c r="X46" s="33"/>
      <c r="Y46" s="33"/>
      <c r="Z46" s="33"/>
      <c r="AA46" s="33"/>
      <c r="AB46" s="33"/>
      <c r="AC46" s="33"/>
      <c r="AD46" s="33"/>
      <c r="AE46" s="33"/>
      <c r="AF46" s="33"/>
      <c r="AG46" s="33"/>
      <c r="AH46" s="33"/>
      <c r="AI46" s="33"/>
      <c r="AJ46" s="33"/>
      <c r="AK46" s="33"/>
      <c r="AL46" s="33"/>
      <c r="AM46" s="33"/>
      <c r="AN46" s="33"/>
      <c r="AO46" s="33"/>
      <c r="AP46" s="33"/>
      <c r="AQ46" s="33"/>
      <c r="AR46" s="33"/>
      <c r="AS46" s="33"/>
      <c r="AT46" s="33"/>
      <c r="AU46" s="33"/>
      <c r="AV46" s="33"/>
      <c r="AW46" s="33"/>
      <c r="AX46" s="33"/>
      <c r="AY46" s="33"/>
      <c r="AZ46" s="33"/>
      <c r="BA46" s="33"/>
      <c r="BB46" s="35"/>
      <c r="BC46" s="82"/>
      <c r="BD46" s="82"/>
      <c r="BE46" s="82"/>
      <c r="BF46" s="82"/>
      <c r="BG46" s="82"/>
      <c r="BH46" s="82"/>
      <c r="BI46" s="82"/>
      <c r="BJ46" s="82"/>
      <c r="BK46" s="82"/>
      <c r="BL46" s="82"/>
      <c r="BM46" s="38">
        <f>SUM(BM44:BM45)</f>
        <v>1</v>
      </c>
      <c r="BN46" s="36" t="e">
        <f>SUM(#REF!,#REF!,#REF!,#REF!,BM46)</f>
        <v>#REF!</v>
      </c>
    </row>
    <row r="47" spans="1:66" s="19" customFormat="1" ht="33.75" hidden="1" customHeight="1" thickTop="1" thickBot="1">
      <c r="A47" s="617" t="s">
        <v>72</v>
      </c>
      <c r="B47" s="618"/>
      <c r="C47" s="618"/>
      <c r="D47" s="618"/>
      <c r="E47" s="618"/>
      <c r="F47" s="618"/>
      <c r="G47" s="618"/>
      <c r="H47" s="618"/>
      <c r="I47" s="618"/>
      <c r="J47" s="618"/>
      <c r="K47" s="618"/>
      <c r="L47" s="618"/>
      <c r="M47" s="618"/>
      <c r="N47" s="618"/>
      <c r="O47" s="618"/>
      <c r="P47" s="618"/>
      <c r="Q47" s="618"/>
      <c r="R47" s="618"/>
      <c r="S47" s="618"/>
      <c r="T47" s="618"/>
      <c r="U47" s="618"/>
      <c r="V47" s="618"/>
      <c r="W47" s="618"/>
      <c r="X47" s="618"/>
      <c r="Y47" s="618"/>
      <c r="Z47" s="618"/>
      <c r="AA47" s="618"/>
      <c r="AB47" s="618"/>
      <c r="AC47" s="618"/>
      <c r="AD47" s="618"/>
      <c r="AE47" s="618"/>
      <c r="AF47" s="618"/>
      <c r="AG47" s="618"/>
      <c r="AH47" s="618"/>
      <c r="AI47" s="618"/>
      <c r="AJ47" s="618"/>
      <c r="AK47" s="618"/>
      <c r="AL47" s="618"/>
      <c r="AM47" s="618"/>
      <c r="AN47" s="618"/>
      <c r="AO47" s="618"/>
      <c r="AP47" s="618"/>
      <c r="AQ47" s="618"/>
      <c r="AR47" s="618"/>
      <c r="AS47" s="618"/>
      <c r="AT47" s="618"/>
      <c r="AU47" s="618"/>
      <c r="AV47" s="618"/>
      <c r="AW47" s="618"/>
      <c r="AX47" s="618"/>
      <c r="AY47" s="618"/>
      <c r="AZ47" s="618"/>
      <c r="BA47" s="618"/>
      <c r="BB47" s="619"/>
      <c r="BC47" s="82"/>
      <c r="BD47" s="82"/>
      <c r="BE47" s="82"/>
      <c r="BF47" s="82"/>
      <c r="BG47" s="82"/>
      <c r="BH47" s="82"/>
      <c r="BI47" s="82"/>
      <c r="BJ47" s="82"/>
      <c r="BK47" s="82"/>
      <c r="BL47" s="82"/>
      <c r="BM47" s="38"/>
    </row>
    <row r="48" spans="1:66" s="20" customFormat="1" ht="46.5" hidden="1" customHeight="1" thickTop="1">
      <c r="A48" s="663" t="s">
        <v>0</v>
      </c>
      <c r="B48" s="624" t="s">
        <v>1</v>
      </c>
      <c r="C48" s="627" t="s">
        <v>27</v>
      </c>
      <c r="D48" s="604" t="s">
        <v>2</v>
      </c>
      <c r="E48" s="607" t="s">
        <v>3</v>
      </c>
      <c r="F48" s="609" t="s">
        <v>38</v>
      </c>
      <c r="G48" s="589" t="s">
        <v>71</v>
      </c>
      <c r="H48" s="656"/>
      <c r="I48" s="656"/>
      <c r="J48" s="656"/>
      <c r="K48" s="656"/>
      <c r="L48" s="656"/>
      <c r="M48" s="656"/>
      <c r="N48" s="656"/>
      <c r="O48" s="656"/>
      <c r="P48" s="656"/>
      <c r="Q48" s="656"/>
      <c r="R48" s="656"/>
      <c r="S48" s="656"/>
      <c r="T48" s="656"/>
      <c r="U48" s="656"/>
      <c r="V48" s="656"/>
      <c r="W48" s="656"/>
      <c r="X48" s="656"/>
      <c r="Y48" s="656"/>
      <c r="Z48" s="656"/>
      <c r="AA48" s="656"/>
      <c r="AB48" s="656"/>
      <c r="AC48" s="656"/>
      <c r="AD48" s="656"/>
      <c r="AE48" s="656"/>
      <c r="AF48" s="656"/>
      <c r="AG48" s="656"/>
      <c r="AH48" s="656"/>
      <c r="AI48" s="656"/>
      <c r="AJ48" s="656"/>
      <c r="AK48" s="656"/>
      <c r="AL48" s="656"/>
      <c r="AM48" s="656"/>
      <c r="AN48" s="656"/>
      <c r="AO48" s="656"/>
      <c r="AP48" s="656"/>
      <c r="AQ48" s="656"/>
      <c r="AR48" s="656"/>
      <c r="AS48" s="656"/>
      <c r="AT48" s="656"/>
      <c r="AU48" s="656"/>
      <c r="AV48" s="656"/>
      <c r="AW48" s="656"/>
      <c r="AX48" s="656"/>
      <c r="AY48" s="656"/>
      <c r="AZ48" s="656"/>
      <c r="BA48" s="656"/>
      <c r="BB48" s="657"/>
      <c r="BC48" s="77"/>
      <c r="BD48" s="77"/>
      <c r="BE48" s="77"/>
      <c r="BF48" s="77"/>
      <c r="BG48" s="77"/>
      <c r="BH48" s="77"/>
      <c r="BI48" s="77"/>
      <c r="BJ48" s="77"/>
      <c r="BK48" s="77"/>
      <c r="BL48" s="77"/>
      <c r="BM48" s="78"/>
    </row>
    <row r="49" spans="1:66" s="20" customFormat="1" ht="15" hidden="1" thickTop="1">
      <c r="A49" s="664"/>
      <c r="B49" s="624"/>
      <c r="C49" s="627"/>
      <c r="D49" s="604"/>
      <c r="E49" s="607"/>
      <c r="F49" s="610"/>
      <c r="G49" s="584" t="s">
        <v>61</v>
      </c>
      <c r="H49" s="576"/>
      <c r="I49" s="585"/>
      <c r="J49" s="585"/>
      <c r="K49" s="576" t="s">
        <v>4</v>
      </c>
      <c r="L49" s="576"/>
      <c r="M49" s="585"/>
      <c r="N49" s="585"/>
      <c r="O49" s="585"/>
      <c r="P49" s="594" t="s">
        <v>5</v>
      </c>
      <c r="Q49" s="593"/>
      <c r="R49" s="593"/>
      <c r="S49" s="582"/>
      <c r="T49" s="578" t="s">
        <v>10</v>
      </c>
      <c r="U49" s="580"/>
      <c r="V49" s="580"/>
      <c r="W49" s="579"/>
      <c r="X49" s="658" t="s">
        <v>32</v>
      </c>
      <c r="Y49" s="579"/>
      <c r="Z49" s="580"/>
      <c r="AA49" s="580"/>
      <c r="AB49" s="580"/>
      <c r="AC49" s="582"/>
      <c r="AD49" s="582"/>
      <c r="AE49" s="582"/>
      <c r="AF49" s="582"/>
      <c r="AG49" s="613" t="s">
        <v>9</v>
      </c>
      <c r="AH49" s="613"/>
      <c r="AI49" s="613"/>
      <c r="AJ49" s="613"/>
      <c r="AK49" s="612"/>
      <c r="AL49" s="584"/>
      <c r="AM49" s="571"/>
      <c r="AN49" s="571"/>
      <c r="AO49" s="571"/>
      <c r="AP49" s="592" t="s">
        <v>6</v>
      </c>
      <c r="AQ49" s="582"/>
      <c r="AR49" s="582"/>
      <c r="AS49" s="583"/>
      <c r="AT49" s="576" t="s">
        <v>7</v>
      </c>
      <c r="AU49" s="585"/>
      <c r="AV49" s="659"/>
      <c r="AW49" s="659"/>
      <c r="AX49" s="592" t="s">
        <v>8</v>
      </c>
      <c r="AY49" s="594"/>
      <c r="AZ49" s="572"/>
      <c r="BA49" s="572"/>
      <c r="BB49" s="660"/>
      <c r="BC49" s="77"/>
      <c r="BD49" s="77"/>
      <c r="BE49" s="77"/>
      <c r="BF49" s="77"/>
      <c r="BG49" s="77"/>
      <c r="BH49" s="77"/>
      <c r="BI49" s="77"/>
      <c r="BJ49" s="77"/>
      <c r="BK49" s="77"/>
      <c r="BL49" s="77"/>
      <c r="BM49" s="78"/>
    </row>
    <row r="50" spans="1:66" s="19" customFormat="1" ht="29.25" hidden="1" customHeight="1" thickBot="1">
      <c r="A50" s="665"/>
      <c r="B50" s="625"/>
      <c r="C50" s="628"/>
      <c r="D50" s="605"/>
      <c r="E50" s="608"/>
      <c r="F50" s="611"/>
      <c r="G50" s="248" t="s">
        <v>50</v>
      </c>
      <c r="H50" s="299" t="s">
        <v>37</v>
      </c>
      <c r="I50" s="300" t="s">
        <v>51</v>
      </c>
      <c r="J50" s="22" t="s">
        <v>52</v>
      </c>
      <c r="K50" s="165" t="s">
        <v>63</v>
      </c>
      <c r="L50" s="108" t="s">
        <v>37</v>
      </c>
      <c r="M50" s="21" t="s">
        <v>51</v>
      </c>
      <c r="N50" s="21" t="s">
        <v>52</v>
      </c>
      <c r="O50" s="21" t="s">
        <v>53</v>
      </c>
      <c r="P50" s="25" t="s">
        <v>57</v>
      </c>
      <c r="Q50" s="300" t="s">
        <v>58</v>
      </c>
      <c r="R50" s="21" t="s">
        <v>59</v>
      </c>
      <c r="S50" s="21" t="s">
        <v>49</v>
      </c>
      <c r="T50" s="240" t="s">
        <v>64</v>
      </c>
      <c r="U50" s="98" t="s">
        <v>54</v>
      </c>
      <c r="V50" s="301" t="s">
        <v>65</v>
      </c>
      <c r="W50" s="99" t="s">
        <v>36</v>
      </c>
      <c r="X50" s="244" t="s">
        <v>66</v>
      </c>
      <c r="Y50" s="300" t="s">
        <v>55</v>
      </c>
      <c r="Z50" s="97" t="s">
        <v>56</v>
      </c>
      <c r="AA50" s="97"/>
      <c r="AB50" s="97" t="s">
        <v>67</v>
      </c>
      <c r="AC50" s="21" t="s">
        <v>58</v>
      </c>
      <c r="AD50" s="97"/>
      <c r="AE50" s="97" t="s">
        <v>59</v>
      </c>
      <c r="AF50" s="22" t="s">
        <v>49</v>
      </c>
      <c r="AG50" s="100" t="s">
        <v>60</v>
      </c>
      <c r="AH50" s="100" t="s">
        <v>40</v>
      </c>
      <c r="AI50" s="102" t="s">
        <v>41</v>
      </c>
      <c r="AJ50" s="422"/>
      <c r="AK50" s="97" t="s">
        <v>33</v>
      </c>
      <c r="AL50" s="302" t="s">
        <v>43</v>
      </c>
      <c r="AM50" s="23" t="s">
        <v>44</v>
      </c>
      <c r="AN50" s="23"/>
      <c r="AO50" s="303" t="s">
        <v>45</v>
      </c>
      <c r="AP50" s="101" t="s">
        <v>46</v>
      </c>
      <c r="AQ50" s="102" t="s">
        <v>47</v>
      </c>
      <c r="AR50" s="21" t="s">
        <v>48</v>
      </c>
      <c r="AS50" s="22" t="s">
        <v>50</v>
      </c>
      <c r="AT50" s="304" t="s">
        <v>37</v>
      </c>
      <c r="AU50" s="24" t="s">
        <v>51</v>
      </c>
      <c r="AV50" s="23" t="s">
        <v>52</v>
      </c>
      <c r="AW50" s="305" t="s">
        <v>53</v>
      </c>
      <c r="AX50" s="26" t="s">
        <v>42</v>
      </c>
      <c r="AY50" s="26" t="s">
        <v>43</v>
      </c>
      <c r="AZ50" s="363"/>
      <c r="BA50" s="247" t="s">
        <v>44</v>
      </c>
      <c r="BB50" s="190" t="s">
        <v>45</v>
      </c>
      <c r="BC50" s="83" t="s">
        <v>19</v>
      </c>
      <c r="BD50" s="84" t="s">
        <v>20</v>
      </c>
      <c r="BE50" s="84" t="s">
        <v>21</v>
      </c>
      <c r="BF50" s="84" t="s">
        <v>22</v>
      </c>
      <c r="BG50" s="84" t="s">
        <v>23</v>
      </c>
      <c r="BH50" s="84" t="s">
        <v>11</v>
      </c>
      <c r="BI50" s="84" t="s">
        <v>14</v>
      </c>
      <c r="BJ50" s="84" t="s">
        <v>16</v>
      </c>
      <c r="BK50" s="84" t="s">
        <v>26</v>
      </c>
      <c r="BL50" s="84" t="s">
        <v>18</v>
      </c>
      <c r="BM50" s="79" t="s">
        <v>13</v>
      </c>
    </row>
    <row r="51" spans="1:66" s="185" customFormat="1" ht="29.25" hidden="1" customHeight="1">
      <c r="A51" s="653" t="s">
        <v>68</v>
      </c>
      <c r="B51" s="187"/>
      <c r="C51" s="289"/>
      <c r="D51" s="188"/>
      <c r="E51" s="188"/>
      <c r="F51" s="207"/>
      <c r="G51" s="282"/>
      <c r="H51" s="283"/>
      <c r="I51" s="309"/>
      <c r="J51" s="310"/>
      <c r="K51" s="311"/>
      <c r="L51" s="661"/>
      <c r="M51" s="662"/>
      <c r="N51" s="109"/>
      <c r="O51" s="256"/>
      <c r="P51" s="257"/>
      <c r="Q51" s="109"/>
      <c r="R51" s="109"/>
      <c r="S51" s="258"/>
      <c r="T51" s="47"/>
      <c r="U51" s="348"/>
      <c r="V51" s="256"/>
      <c r="W51" s="256"/>
      <c r="X51" s="179"/>
      <c r="Y51" s="55"/>
      <c r="Z51" s="109"/>
      <c r="AA51" s="256"/>
      <c r="AB51" s="259"/>
      <c r="AC51" s="109"/>
      <c r="AD51" s="109"/>
      <c r="AE51" s="109"/>
      <c r="AF51" s="256"/>
      <c r="AG51" s="179"/>
      <c r="AH51" s="349"/>
      <c r="AI51" s="348"/>
      <c r="AJ51" s="420"/>
      <c r="AK51" s="259"/>
      <c r="AL51" s="55"/>
      <c r="AM51" s="109"/>
      <c r="AN51" s="256"/>
      <c r="AO51" s="256"/>
      <c r="AP51" s="56"/>
      <c r="AQ51" s="109"/>
      <c r="AR51" s="109"/>
      <c r="AS51" s="259"/>
      <c r="AT51" s="349"/>
      <c r="AU51" s="348"/>
      <c r="AV51" s="109"/>
      <c r="AW51" s="259"/>
      <c r="AX51" s="260"/>
      <c r="AY51" s="255"/>
      <c r="AZ51" s="255"/>
      <c r="BA51" s="255"/>
      <c r="BB51" s="109"/>
      <c r="BC51" s="83"/>
      <c r="BD51" s="84"/>
      <c r="BE51" s="84"/>
      <c r="BF51" s="84"/>
      <c r="BG51" s="84"/>
      <c r="BH51" s="84"/>
      <c r="BI51" s="84"/>
      <c r="BJ51" s="84"/>
      <c r="BK51" s="84"/>
      <c r="BL51" s="84"/>
      <c r="BM51" s="85"/>
      <c r="BN51" s="96"/>
    </row>
    <row r="52" spans="1:66" s="29" customFormat="1" ht="23.25" hidden="1" customHeight="1">
      <c r="A52" s="654"/>
      <c r="B52" s="183"/>
      <c r="C52" s="290"/>
      <c r="D52" s="184"/>
      <c r="E52" s="184"/>
      <c r="F52" s="208"/>
      <c r="G52" s="284"/>
      <c r="H52" s="285"/>
      <c r="I52" s="285"/>
      <c r="J52" s="286"/>
      <c r="K52" s="261"/>
      <c r="L52" s="661"/>
      <c r="M52" s="662"/>
      <c r="N52" s="264"/>
      <c r="O52" s="265"/>
      <c r="P52" s="266"/>
      <c r="Q52" s="263"/>
      <c r="R52" s="267"/>
      <c r="S52" s="267"/>
      <c r="T52" s="268"/>
      <c r="U52" s="348"/>
      <c r="V52" s="269"/>
      <c r="W52" s="267"/>
      <c r="X52" s="270"/>
      <c r="Y52" s="267"/>
      <c r="Z52" s="267"/>
      <c r="AA52" s="267"/>
      <c r="AB52" s="265"/>
      <c r="AC52" s="263"/>
      <c r="AD52" s="263"/>
      <c r="AE52" s="263"/>
      <c r="AF52" s="263"/>
      <c r="AG52" s="271"/>
      <c r="AH52" s="350"/>
      <c r="AI52" s="348"/>
      <c r="AJ52" s="420"/>
      <c r="AK52" s="273"/>
      <c r="AL52" s="274"/>
      <c r="AM52" s="274"/>
      <c r="AN52" s="274"/>
      <c r="AO52" s="275"/>
      <c r="AP52" s="268"/>
      <c r="AQ52" s="264"/>
      <c r="AR52" s="263"/>
      <c r="AS52" s="276"/>
      <c r="AT52" s="350"/>
      <c r="AU52" s="348"/>
      <c r="AV52" s="278"/>
      <c r="AW52" s="278"/>
      <c r="AX52" s="277"/>
      <c r="AY52" s="279"/>
      <c r="AZ52" s="280"/>
      <c r="BA52" s="280"/>
      <c r="BB52" s="281"/>
      <c r="BC52" s="83"/>
      <c r="BD52" s="84"/>
      <c r="BE52" s="84"/>
      <c r="BF52" s="84"/>
      <c r="BG52" s="84">
        <f>COUNTIF($K52:$BB52,"*본*")</f>
        <v>0</v>
      </c>
      <c r="BH52" s="84"/>
      <c r="BI52" s="84"/>
      <c r="BJ52" s="84"/>
      <c r="BK52" s="84"/>
      <c r="BL52" s="84"/>
      <c r="BM52" s="186">
        <f t="shared" ref="BM52" si="2">SUM(BC52:BL52)</f>
        <v>0</v>
      </c>
      <c r="BN52" s="322"/>
    </row>
    <row r="53" spans="1:66" s="29" customFormat="1" ht="23.25" hidden="1" customHeight="1">
      <c r="A53" s="654"/>
      <c r="B53" s="14"/>
      <c r="C53" s="290"/>
      <c r="D53" s="9"/>
      <c r="E53" s="9"/>
      <c r="F53" s="209"/>
      <c r="G53" s="284"/>
      <c r="H53" s="285"/>
      <c r="I53" s="285"/>
      <c r="J53" s="286"/>
      <c r="K53" s="261"/>
      <c r="L53" s="262"/>
      <c r="M53" s="263"/>
      <c r="N53" s="264"/>
      <c r="O53" s="265"/>
      <c r="P53" s="348"/>
      <c r="Q53" s="263"/>
      <c r="R53" s="267"/>
      <c r="S53" s="267"/>
      <c r="T53" s="268"/>
      <c r="U53" s="262"/>
      <c r="V53" s="269"/>
      <c r="W53" s="267"/>
      <c r="X53" s="270"/>
      <c r="Y53" s="350"/>
      <c r="Z53" s="348"/>
      <c r="AA53" s="420"/>
      <c r="AB53" s="265"/>
      <c r="AC53" s="263"/>
      <c r="AD53" s="263"/>
      <c r="AE53" s="263"/>
      <c r="AF53" s="263"/>
      <c r="AG53" s="271"/>
      <c r="AH53" s="264"/>
      <c r="AI53" s="272"/>
      <c r="AJ53" s="425"/>
      <c r="AK53" s="273"/>
      <c r="AL53" s="274"/>
      <c r="AM53" s="274"/>
      <c r="AN53" s="274"/>
      <c r="AO53" s="275"/>
      <c r="AP53" s="348"/>
      <c r="AQ53" s="264"/>
      <c r="AR53" s="263"/>
      <c r="AS53" s="276"/>
      <c r="AT53" s="277"/>
      <c r="AU53" s="116"/>
      <c r="AV53" s="278"/>
      <c r="AW53" s="278"/>
      <c r="AX53" s="277"/>
      <c r="AY53" s="279"/>
      <c r="AZ53" s="280"/>
      <c r="BA53" s="280"/>
      <c r="BB53" s="281"/>
      <c r="BC53" s="83"/>
      <c r="BD53" s="84"/>
      <c r="BE53" s="84"/>
      <c r="BF53" s="84"/>
      <c r="BG53" s="84"/>
      <c r="BH53" s="84"/>
      <c r="BI53" s="84"/>
      <c r="BJ53" s="84"/>
      <c r="BK53" s="84"/>
      <c r="BL53" s="84"/>
      <c r="BM53" s="186"/>
      <c r="BN53" s="322"/>
    </row>
    <row r="54" spans="1:66" s="29" customFormat="1" ht="23.25" hidden="1" customHeight="1" thickBot="1">
      <c r="A54" s="655"/>
      <c r="B54" s="15"/>
      <c r="C54" s="323"/>
      <c r="D54" s="17"/>
      <c r="E54" s="17"/>
      <c r="F54" s="193"/>
      <c r="G54" s="324"/>
      <c r="H54" s="325"/>
      <c r="I54" s="325"/>
      <c r="J54" s="326"/>
      <c r="K54" s="327"/>
      <c r="L54" s="328"/>
      <c r="M54" s="661"/>
      <c r="N54" s="662"/>
      <c r="O54" s="331"/>
      <c r="P54" s="332"/>
      <c r="Q54" s="329"/>
      <c r="R54" s="333"/>
      <c r="S54" s="333"/>
      <c r="T54" s="334"/>
      <c r="U54" s="328"/>
      <c r="V54" s="335"/>
      <c r="W54" s="333"/>
      <c r="X54" s="350"/>
      <c r="Y54" s="348"/>
      <c r="Z54" s="333"/>
      <c r="AA54" s="333"/>
      <c r="AB54" s="331"/>
      <c r="AC54" s="329"/>
      <c r="AD54" s="329"/>
      <c r="AE54" s="329"/>
      <c r="AF54" s="329"/>
      <c r="AG54" s="336"/>
      <c r="AH54" s="330"/>
      <c r="AI54" s="330"/>
      <c r="AJ54" s="426"/>
      <c r="AK54" s="337"/>
      <c r="AL54" s="338"/>
      <c r="AM54" s="338"/>
      <c r="AN54" s="338"/>
      <c r="AO54" s="339"/>
      <c r="AP54" s="334"/>
      <c r="AQ54" s="330"/>
      <c r="AR54" s="329"/>
      <c r="AS54" s="350"/>
      <c r="AT54" s="348"/>
      <c r="AU54" s="340"/>
      <c r="AV54" s="333"/>
      <c r="AW54" s="333"/>
      <c r="AX54" s="334"/>
      <c r="AY54" s="328"/>
      <c r="AZ54" s="335"/>
      <c r="BA54" s="335"/>
      <c r="BB54" s="341"/>
      <c r="BC54" s="118"/>
      <c r="BD54" s="119"/>
      <c r="BE54" s="119"/>
      <c r="BF54" s="119"/>
      <c r="BG54" s="119"/>
      <c r="BH54" s="119"/>
      <c r="BI54" s="119"/>
      <c r="BJ54" s="119"/>
      <c r="BK54" s="119"/>
      <c r="BL54" s="119"/>
      <c r="BM54" s="342"/>
      <c r="BN54" s="343"/>
    </row>
    <row r="55" spans="1:66" s="37" customFormat="1">
      <c r="A55" s="4"/>
      <c r="B55" s="6"/>
      <c r="C55" s="6"/>
      <c r="D55" s="3"/>
      <c r="E55" s="3"/>
      <c r="F55" s="3"/>
      <c r="G55" s="3"/>
      <c r="H55" s="3"/>
      <c r="I55" s="3"/>
      <c r="J55" s="3"/>
      <c r="K55" s="8"/>
      <c r="L55" s="8"/>
      <c r="M55" s="3"/>
      <c r="N55" s="3"/>
      <c r="O55" s="3"/>
      <c r="P55" s="3"/>
      <c r="Q55" s="3"/>
      <c r="R55" s="3"/>
      <c r="S55" s="3"/>
      <c r="T55" s="3"/>
      <c r="U55" s="8"/>
      <c r="V55" s="8"/>
      <c r="W55" s="8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82"/>
      <c r="BD55" s="82"/>
      <c r="BE55" s="82"/>
      <c r="BF55" s="82"/>
      <c r="BG55" s="82"/>
      <c r="BH55" s="82"/>
      <c r="BI55" s="82"/>
      <c r="BJ55" s="82"/>
      <c r="BK55" s="82"/>
      <c r="BL55" s="82"/>
      <c r="BM55" s="38"/>
      <c r="BN55" s="1"/>
    </row>
    <row r="56" spans="1:66" s="37" customFormat="1">
      <c r="A56" s="4"/>
      <c r="B56" s="6"/>
      <c r="C56" s="6"/>
      <c r="D56" s="3"/>
      <c r="E56" s="3"/>
      <c r="F56" s="3"/>
      <c r="G56" s="3"/>
      <c r="H56" s="3"/>
      <c r="I56" s="3"/>
      <c r="J56" s="3"/>
      <c r="K56" s="8"/>
      <c r="L56" s="8"/>
      <c r="M56" s="3"/>
      <c r="N56" s="3"/>
      <c r="O56" s="3"/>
      <c r="P56" s="3"/>
      <c r="Q56" s="3"/>
      <c r="R56" s="3"/>
      <c r="S56" s="3"/>
      <c r="T56" s="3"/>
      <c r="U56" s="8"/>
      <c r="V56" s="8"/>
      <c r="W56" s="8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82"/>
      <c r="BD56" s="82"/>
      <c r="BE56" s="82"/>
      <c r="BF56" s="82"/>
      <c r="BG56" s="82"/>
      <c r="BH56" s="82"/>
      <c r="BI56" s="82"/>
      <c r="BJ56" s="82"/>
      <c r="BK56" s="82"/>
      <c r="BL56" s="82"/>
      <c r="BM56" s="38"/>
      <c r="BN56" s="1"/>
    </row>
    <row r="57" spans="1:66" s="37" customFormat="1">
      <c r="A57" s="4"/>
      <c r="B57" s="6"/>
      <c r="C57" s="6"/>
      <c r="D57" s="3"/>
      <c r="E57" s="3"/>
      <c r="F57" s="3"/>
      <c r="G57" s="3"/>
      <c r="H57" s="3"/>
      <c r="I57" s="3"/>
      <c r="J57" s="3"/>
      <c r="K57" s="8"/>
      <c r="L57" s="8"/>
      <c r="M57" s="3"/>
      <c r="N57" s="3"/>
      <c r="O57" s="3"/>
      <c r="P57" s="3"/>
      <c r="Q57" s="3"/>
      <c r="R57" s="3"/>
      <c r="S57" s="3"/>
      <c r="T57" s="3"/>
      <c r="U57" s="8"/>
      <c r="V57" s="8"/>
      <c r="W57" s="8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82"/>
      <c r="BD57" s="82"/>
      <c r="BE57" s="82"/>
      <c r="BF57" s="82"/>
      <c r="BG57" s="82"/>
      <c r="BH57" s="82"/>
      <c r="BI57" s="82"/>
      <c r="BJ57" s="82"/>
      <c r="BK57" s="82"/>
      <c r="BL57" s="82"/>
      <c r="BM57" s="38"/>
      <c r="BN57" s="1"/>
    </row>
    <row r="58" spans="1:66" s="37" customFormat="1">
      <c r="A58" s="4"/>
      <c r="B58" s="6"/>
      <c r="C58" s="6"/>
      <c r="D58" s="3"/>
      <c r="E58" s="3"/>
      <c r="F58" s="3"/>
      <c r="G58" s="3"/>
      <c r="H58" s="3"/>
      <c r="I58" s="3"/>
      <c r="J58" s="3"/>
      <c r="K58" s="8"/>
      <c r="L58" s="8"/>
      <c r="M58" s="3"/>
      <c r="N58" s="3"/>
      <c r="O58" s="3"/>
      <c r="P58" s="3"/>
      <c r="Q58" s="3"/>
      <c r="R58" s="3"/>
      <c r="S58" s="3"/>
      <c r="T58" s="3"/>
      <c r="U58" s="8"/>
      <c r="V58" s="8"/>
      <c r="W58" s="8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82"/>
      <c r="BD58" s="82"/>
      <c r="BE58" s="82"/>
      <c r="BF58" s="82"/>
      <c r="BG58" s="82"/>
      <c r="BH58" s="82"/>
      <c r="BI58" s="82"/>
      <c r="BJ58" s="82"/>
      <c r="BK58" s="82"/>
      <c r="BL58" s="82"/>
      <c r="BM58" s="38"/>
      <c r="BN58" s="1"/>
    </row>
    <row r="59" spans="1:66" s="37" customFormat="1">
      <c r="A59" s="4"/>
      <c r="B59" s="6"/>
      <c r="C59" s="6"/>
      <c r="D59" s="3"/>
      <c r="E59" s="3"/>
      <c r="F59" s="3"/>
      <c r="G59" s="3"/>
      <c r="H59" s="3"/>
      <c r="I59" s="3"/>
      <c r="J59" s="3"/>
      <c r="K59" s="8"/>
      <c r="L59" s="8"/>
      <c r="M59" s="3"/>
      <c r="N59" s="3"/>
      <c r="O59" s="3"/>
      <c r="P59" s="3"/>
      <c r="Q59" s="3"/>
      <c r="R59" s="3"/>
      <c r="S59" s="3"/>
      <c r="T59" s="3"/>
      <c r="U59" s="8"/>
      <c r="V59" s="8"/>
      <c r="W59" s="8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82"/>
      <c r="BD59" s="82"/>
      <c r="BE59" s="82"/>
      <c r="BF59" s="82"/>
      <c r="BG59" s="82"/>
      <c r="BH59" s="82"/>
      <c r="BI59" s="82"/>
      <c r="BJ59" s="82"/>
      <c r="BK59" s="82"/>
      <c r="BL59" s="82"/>
      <c r="BM59" s="38"/>
      <c r="BN59" s="1"/>
    </row>
    <row r="60" spans="1:66" s="37" customFormat="1">
      <c r="A60" s="4"/>
      <c r="B60" s="6"/>
      <c r="C60" s="6"/>
      <c r="D60" s="3"/>
      <c r="E60" s="3"/>
      <c r="F60" s="3"/>
      <c r="G60" s="3"/>
      <c r="H60" s="3"/>
      <c r="I60" s="3"/>
      <c r="J60" s="3"/>
      <c r="K60" s="8"/>
      <c r="L60" s="8"/>
      <c r="M60" s="3"/>
      <c r="N60" s="3"/>
      <c r="O60" s="3"/>
      <c r="P60" s="3"/>
      <c r="Q60" s="3"/>
      <c r="R60" s="3"/>
      <c r="S60" s="3"/>
      <c r="T60" s="3"/>
      <c r="U60" s="8"/>
      <c r="V60" s="8"/>
      <c r="W60" s="8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82"/>
      <c r="BD60" s="82"/>
      <c r="BE60" s="82"/>
      <c r="BF60" s="82"/>
      <c r="BG60" s="82"/>
      <c r="BH60" s="82"/>
      <c r="BI60" s="82"/>
      <c r="BJ60" s="82"/>
      <c r="BK60" s="82"/>
      <c r="BL60" s="82"/>
      <c r="BM60" s="38"/>
      <c r="BN60" s="1"/>
    </row>
    <row r="61" spans="1:66" s="37" customFormat="1">
      <c r="A61" s="4"/>
      <c r="B61" s="6"/>
      <c r="C61" s="6"/>
      <c r="D61" s="3"/>
      <c r="E61" s="3"/>
      <c r="F61" s="3"/>
      <c r="G61" s="3"/>
      <c r="H61" s="3"/>
      <c r="I61" s="3"/>
      <c r="J61" s="3"/>
      <c r="K61" s="8"/>
      <c r="L61" s="8"/>
      <c r="M61" s="3"/>
      <c r="N61" s="3"/>
      <c r="O61" s="3"/>
      <c r="P61" s="3"/>
      <c r="Q61" s="3"/>
      <c r="R61" s="3"/>
      <c r="S61" s="3"/>
      <c r="T61" s="3"/>
      <c r="U61" s="8"/>
      <c r="V61" s="8"/>
      <c r="W61" s="8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82"/>
      <c r="BD61" s="82"/>
      <c r="BE61" s="82"/>
      <c r="BF61" s="82"/>
      <c r="BG61" s="82"/>
      <c r="BH61" s="82"/>
      <c r="BI61" s="82"/>
      <c r="BJ61" s="82"/>
      <c r="BK61" s="82"/>
      <c r="BL61" s="82"/>
      <c r="BM61" s="38"/>
      <c r="BN61" s="1"/>
    </row>
    <row r="62" spans="1:66" s="37" customFormat="1">
      <c r="A62" s="4"/>
      <c r="B62" s="6"/>
      <c r="C62" s="6"/>
      <c r="D62" s="3"/>
      <c r="E62" s="3"/>
      <c r="F62" s="3"/>
      <c r="G62" s="3"/>
      <c r="H62" s="3"/>
      <c r="I62" s="3"/>
      <c r="J62" s="3"/>
      <c r="K62" s="8"/>
      <c r="L62" s="8"/>
      <c r="M62" s="3"/>
      <c r="N62" s="3"/>
      <c r="O62" s="3"/>
      <c r="P62" s="3"/>
      <c r="Q62" s="3"/>
      <c r="R62" s="3"/>
      <c r="S62" s="3"/>
      <c r="T62" s="3"/>
      <c r="U62" s="8"/>
      <c r="V62" s="8"/>
      <c r="W62" s="8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82"/>
      <c r="BD62" s="82"/>
      <c r="BE62" s="82"/>
      <c r="BF62" s="82"/>
      <c r="BG62" s="82"/>
      <c r="BH62" s="82"/>
      <c r="BI62" s="82"/>
      <c r="BJ62" s="82"/>
      <c r="BK62" s="82"/>
      <c r="BL62" s="82"/>
      <c r="BM62" s="38"/>
      <c r="BN62" s="1"/>
    </row>
    <row r="63" spans="1:66" s="37" customFormat="1">
      <c r="A63" s="4"/>
      <c r="B63" s="6"/>
      <c r="C63" s="6"/>
      <c r="D63" s="3"/>
      <c r="E63" s="3"/>
      <c r="F63" s="3"/>
      <c r="G63" s="3"/>
      <c r="H63" s="3"/>
      <c r="I63" s="3"/>
      <c r="J63" s="3"/>
      <c r="K63" s="8"/>
      <c r="L63" s="8"/>
      <c r="M63" s="3"/>
      <c r="N63" s="3"/>
      <c r="O63" s="3"/>
      <c r="P63" s="3"/>
      <c r="Q63" s="3"/>
      <c r="R63" s="3"/>
      <c r="S63" s="3"/>
      <c r="T63" s="3"/>
      <c r="U63" s="8"/>
      <c r="V63" s="8"/>
      <c r="W63" s="8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82"/>
      <c r="BD63" s="82"/>
      <c r="BE63" s="82"/>
      <c r="BF63" s="82"/>
      <c r="BG63" s="82"/>
      <c r="BH63" s="82"/>
      <c r="BI63" s="82"/>
      <c r="BJ63" s="82"/>
      <c r="BK63" s="82"/>
      <c r="BL63" s="82"/>
      <c r="BM63" s="38"/>
      <c r="BN63" s="1"/>
    </row>
    <row r="64" spans="1:66" s="37" customFormat="1">
      <c r="A64" s="4"/>
      <c r="B64" s="6"/>
      <c r="C64" s="6"/>
      <c r="D64" s="3"/>
      <c r="E64" s="3"/>
      <c r="F64" s="3"/>
      <c r="G64" s="3"/>
      <c r="H64" s="3"/>
      <c r="I64" s="3"/>
      <c r="J64" s="3"/>
      <c r="K64" s="8"/>
      <c r="L64" s="8"/>
      <c r="M64" s="3"/>
      <c r="N64" s="3"/>
      <c r="O64" s="3"/>
      <c r="P64" s="3"/>
      <c r="Q64" s="3"/>
      <c r="R64" s="3"/>
      <c r="S64" s="3"/>
      <c r="T64" s="3"/>
      <c r="U64" s="8"/>
      <c r="V64" s="8"/>
      <c r="W64" s="8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82"/>
      <c r="BD64" s="82"/>
      <c r="BE64" s="82"/>
      <c r="BF64" s="82"/>
      <c r="BG64" s="82"/>
      <c r="BH64" s="82"/>
      <c r="BI64" s="82"/>
      <c r="BJ64" s="82"/>
      <c r="BK64" s="82"/>
      <c r="BL64" s="82"/>
      <c r="BM64" s="38"/>
      <c r="BN64" s="1"/>
    </row>
    <row r="65" spans="1:66" s="37" customFormat="1">
      <c r="A65" s="4"/>
      <c r="B65" s="6"/>
      <c r="C65" s="6"/>
      <c r="D65" s="3"/>
      <c r="E65" s="3"/>
      <c r="F65" s="3"/>
      <c r="G65" s="3"/>
      <c r="H65" s="3"/>
      <c r="I65" s="3"/>
      <c r="J65" s="3"/>
      <c r="K65" s="8"/>
      <c r="L65" s="8"/>
      <c r="M65" s="3"/>
      <c r="N65" s="3"/>
      <c r="O65" s="3"/>
      <c r="P65" s="3"/>
      <c r="Q65" s="3"/>
      <c r="R65" s="3"/>
      <c r="S65" s="3"/>
      <c r="T65" s="3"/>
      <c r="U65" s="8"/>
      <c r="V65" s="8"/>
      <c r="W65" s="8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82"/>
      <c r="BD65" s="82"/>
      <c r="BE65" s="82"/>
      <c r="BF65" s="82"/>
      <c r="BG65" s="82"/>
      <c r="BH65" s="82"/>
      <c r="BI65" s="82"/>
      <c r="BJ65" s="82"/>
      <c r="BK65" s="82"/>
      <c r="BL65" s="82"/>
      <c r="BM65" s="38"/>
      <c r="BN65" s="1"/>
    </row>
    <row r="66" spans="1:66" s="37" customFormat="1">
      <c r="A66" s="4"/>
      <c r="B66" s="6"/>
      <c r="C66" s="6"/>
      <c r="D66" s="3"/>
      <c r="E66" s="3"/>
      <c r="F66" s="3"/>
      <c r="G66" s="3"/>
      <c r="H66" s="3"/>
      <c r="I66" s="3"/>
      <c r="J66" s="3"/>
      <c r="K66" s="8"/>
      <c r="L66" s="8"/>
      <c r="M66" s="3"/>
      <c r="N66" s="3"/>
      <c r="O66" s="3"/>
      <c r="P66" s="3"/>
      <c r="Q66" s="3"/>
      <c r="R66" s="3"/>
      <c r="S66" s="3"/>
      <c r="T66" s="3"/>
      <c r="U66" s="8"/>
      <c r="V66" s="8"/>
      <c r="W66" s="8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82"/>
      <c r="BD66" s="82"/>
      <c r="BE66" s="82"/>
      <c r="BF66" s="82"/>
      <c r="BG66" s="82"/>
      <c r="BH66" s="82"/>
      <c r="BI66" s="82"/>
      <c r="BJ66" s="82"/>
      <c r="BK66" s="82"/>
      <c r="BL66" s="82"/>
      <c r="BM66" s="38"/>
      <c r="BN66" s="1"/>
    </row>
    <row r="67" spans="1:66" s="37" customFormat="1">
      <c r="A67" s="4"/>
      <c r="B67" s="6"/>
      <c r="C67" s="6"/>
      <c r="D67" s="3"/>
      <c r="E67" s="3"/>
      <c r="F67" s="3"/>
      <c r="G67" s="3"/>
      <c r="H67" s="3"/>
      <c r="I67" s="3"/>
      <c r="J67" s="3"/>
      <c r="K67" s="8"/>
      <c r="L67" s="8"/>
      <c r="M67" s="3"/>
      <c r="N67" s="3"/>
      <c r="O67" s="3"/>
      <c r="P67" s="3"/>
      <c r="Q67" s="3"/>
      <c r="R67" s="3"/>
      <c r="S67" s="3"/>
      <c r="T67" s="3"/>
      <c r="U67" s="8"/>
      <c r="V67" s="8"/>
      <c r="W67" s="8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82"/>
      <c r="BD67" s="82"/>
      <c r="BE67" s="82"/>
      <c r="BF67" s="82"/>
      <c r="BG67" s="82"/>
      <c r="BH67" s="82"/>
      <c r="BI67" s="82"/>
      <c r="BJ67" s="82"/>
      <c r="BK67" s="82"/>
      <c r="BL67" s="82"/>
      <c r="BM67" s="38"/>
      <c r="BN67" s="1"/>
    </row>
    <row r="68" spans="1:66" s="37" customFormat="1">
      <c r="A68" s="4"/>
      <c r="B68" s="6"/>
      <c r="C68" s="6"/>
      <c r="D68" s="3"/>
      <c r="E68" s="3"/>
      <c r="F68" s="3"/>
      <c r="G68" s="3"/>
      <c r="H68" s="3"/>
      <c r="I68" s="3"/>
      <c r="J68" s="3"/>
      <c r="K68" s="8"/>
      <c r="L68" s="8"/>
      <c r="M68" s="3"/>
      <c r="N68" s="3"/>
      <c r="O68" s="3"/>
      <c r="P68" s="3"/>
      <c r="Q68" s="3"/>
      <c r="R68" s="3"/>
      <c r="S68" s="3"/>
      <c r="T68" s="3"/>
      <c r="U68" s="8"/>
      <c r="V68" s="8"/>
      <c r="W68" s="8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82"/>
      <c r="BD68" s="82"/>
      <c r="BE68" s="82"/>
      <c r="BF68" s="82"/>
      <c r="BG68" s="82"/>
      <c r="BH68" s="82"/>
      <c r="BI68" s="82"/>
      <c r="BJ68" s="82"/>
      <c r="BK68" s="82"/>
      <c r="BL68" s="82"/>
      <c r="BM68" s="38"/>
      <c r="BN68" s="1"/>
    </row>
    <row r="69" spans="1:66" s="37" customFormat="1">
      <c r="A69" s="4"/>
      <c r="B69" s="6"/>
      <c r="C69" s="6"/>
      <c r="D69" s="3"/>
      <c r="E69" s="3"/>
      <c r="F69" s="3"/>
      <c r="G69" s="3"/>
      <c r="H69" s="3"/>
      <c r="I69" s="3"/>
      <c r="J69" s="3"/>
      <c r="K69" s="8"/>
      <c r="L69" s="8"/>
      <c r="M69" s="3"/>
      <c r="N69" s="3"/>
      <c r="O69" s="3"/>
      <c r="P69" s="3"/>
      <c r="Q69" s="3"/>
      <c r="R69" s="3"/>
      <c r="S69" s="3"/>
      <c r="T69" s="3"/>
      <c r="U69" s="8"/>
      <c r="V69" s="8"/>
      <c r="W69" s="8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82"/>
      <c r="BD69" s="82"/>
      <c r="BE69" s="82"/>
      <c r="BF69" s="82"/>
      <c r="BG69" s="82"/>
      <c r="BH69" s="82"/>
      <c r="BI69" s="82"/>
      <c r="BJ69" s="82"/>
      <c r="BK69" s="82"/>
      <c r="BL69" s="82"/>
      <c r="BM69" s="38"/>
      <c r="BN69" s="1"/>
    </row>
    <row r="70" spans="1:66" s="37" customFormat="1">
      <c r="A70" s="4"/>
      <c r="B70" s="6"/>
      <c r="C70" s="6"/>
      <c r="D70" s="3"/>
      <c r="E70" s="3"/>
      <c r="F70" s="3"/>
      <c r="G70" s="3"/>
      <c r="H70" s="3"/>
      <c r="I70" s="3"/>
      <c r="J70" s="3"/>
      <c r="K70" s="8"/>
      <c r="L70" s="8"/>
      <c r="M70" s="3"/>
      <c r="N70" s="3"/>
      <c r="O70" s="3"/>
      <c r="P70" s="3"/>
      <c r="Q70" s="3"/>
      <c r="R70" s="3"/>
      <c r="S70" s="3"/>
      <c r="T70" s="3"/>
      <c r="U70" s="8"/>
      <c r="V70" s="8"/>
      <c r="W70" s="8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82"/>
      <c r="BD70" s="82"/>
      <c r="BE70" s="82"/>
      <c r="BF70" s="82"/>
      <c r="BG70" s="82"/>
      <c r="BH70" s="82"/>
      <c r="BI70" s="82"/>
      <c r="BJ70" s="82"/>
      <c r="BK70" s="82"/>
      <c r="BL70" s="82"/>
      <c r="BM70" s="38"/>
      <c r="BN70" s="1"/>
    </row>
    <row r="71" spans="1:66" s="37" customFormat="1">
      <c r="A71" s="4"/>
      <c r="B71" s="6"/>
      <c r="C71" s="6"/>
      <c r="D71" s="3"/>
      <c r="E71" s="3"/>
      <c r="F71" s="3"/>
      <c r="G71" s="3"/>
      <c r="H71" s="3"/>
      <c r="I71" s="3"/>
      <c r="J71" s="3"/>
      <c r="K71" s="8"/>
      <c r="L71" s="8"/>
      <c r="M71" s="3"/>
      <c r="N71" s="3"/>
      <c r="O71" s="3"/>
      <c r="P71" s="3"/>
      <c r="Q71" s="3"/>
      <c r="R71" s="3"/>
      <c r="S71" s="3"/>
      <c r="T71" s="3"/>
      <c r="U71" s="8"/>
      <c r="V71" s="8"/>
      <c r="W71" s="8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82"/>
      <c r="BD71" s="82"/>
      <c r="BE71" s="82"/>
      <c r="BF71" s="82"/>
      <c r="BG71" s="82"/>
      <c r="BH71" s="82"/>
      <c r="BI71" s="82"/>
      <c r="BJ71" s="82"/>
      <c r="BK71" s="82"/>
      <c r="BL71" s="82"/>
      <c r="BM71" s="38"/>
      <c r="BN71" s="1"/>
    </row>
    <row r="72" spans="1:66" s="37" customFormat="1">
      <c r="A72" s="4"/>
      <c r="B72" s="6"/>
      <c r="C72" s="6"/>
      <c r="D72" s="3"/>
      <c r="E72" s="3"/>
      <c r="F72" s="3"/>
      <c r="G72" s="3"/>
      <c r="H72" s="3"/>
      <c r="I72" s="3"/>
      <c r="J72" s="3"/>
      <c r="K72" s="8"/>
      <c r="L72" s="8"/>
      <c r="M72" s="3"/>
      <c r="N72" s="3"/>
      <c r="O72" s="3"/>
      <c r="P72" s="3"/>
      <c r="Q72" s="3"/>
      <c r="R72" s="3"/>
      <c r="S72" s="3"/>
      <c r="T72" s="3"/>
      <c r="U72" s="8"/>
      <c r="V72" s="8"/>
      <c r="W72" s="8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82"/>
      <c r="BD72" s="82"/>
      <c r="BE72" s="82"/>
      <c r="BF72" s="82"/>
      <c r="BG72" s="82"/>
      <c r="BH72" s="82"/>
      <c r="BI72" s="82"/>
      <c r="BJ72" s="82"/>
      <c r="BK72" s="82"/>
      <c r="BL72" s="82"/>
      <c r="BM72" s="38"/>
      <c r="BN72" s="1"/>
    </row>
    <row r="73" spans="1:66" s="37" customFormat="1">
      <c r="A73" s="4"/>
      <c r="B73" s="6"/>
      <c r="C73" s="6"/>
      <c r="D73" s="3"/>
      <c r="E73" s="3"/>
      <c r="F73" s="3"/>
      <c r="G73" s="3"/>
      <c r="H73" s="3"/>
      <c r="I73" s="3"/>
      <c r="J73" s="3"/>
      <c r="K73" s="8"/>
      <c r="L73" s="8"/>
      <c r="M73" s="3"/>
      <c r="N73" s="3"/>
      <c r="O73" s="3"/>
      <c r="P73" s="3"/>
      <c r="Q73" s="3"/>
      <c r="R73" s="3"/>
      <c r="S73" s="3"/>
      <c r="T73" s="3"/>
      <c r="U73" s="8"/>
      <c r="V73" s="8"/>
      <c r="W73" s="8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82"/>
      <c r="BD73" s="82"/>
      <c r="BE73" s="82"/>
      <c r="BF73" s="82"/>
      <c r="BG73" s="82"/>
      <c r="BH73" s="82"/>
      <c r="BI73" s="82"/>
      <c r="BJ73" s="82"/>
      <c r="BK73" s="82"/>
      <c r="BL73" s="82"/>
      <c r="BM73" s="38"/>
      <c r="BN73" s="1"/>
    </row>
    <row r="74" spans="1:66" s="37" customFormat="1">
      <c r="A74" s="4"/>
      <c r="B74" s="6"/>
      <c r="C74" s="6"/>
      <c r="D74" s="3"/>
      <c r="E74" s="3"/>
      <c r="F74" s="3"/>
      <c r="G74" s="3"/>
      <c r="H74" s="3"/>
      <c r="I74" s="3"/>
      <c r="J74" s="3"/>
      <c r="K74" s="8"/>
      <c r="L74" s="8"/>
      <c r="M74" s="3"/>
      <c r="N74" s="3"/>
      <c r="O74" s="3"/>
      <c r="P74" s="3"/>
      <c r="Q74" s="3"/>
      <c r="R74" s="3"/>
      <c r="S74" s="3"/>
      <c r="T74" s="3"/>
      <c r="U74" s="8"/>
      <c r="V74" s="8"/>
      <c r="W74" s="8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82"/>
      <c r="BD74" s="82"/>
      <c r="BE74" s="82"/>
      <c r="BF74" s="82"/>
      <c r="BG74" s="82"/>
      <c r="BH74" s="82"/>
      <c r="BI74" s="82"/>
      <c r="BJ74" s="82"/>
      <c r="BK74" s="82"/>
      <c r="BL74" s="82"/>
      <c r="BM74" s="38"/>
      <c r="BN74" s="1"/>
    </row>
    <row r="75" spans="1:66" s="37" customFormat="1">
      <c r="A75" s="4"/>
      <c r="B75" s="6"/>
      <c r="C75" s="6"/>
      <c r="D75" s="3"/>
      <c r="E75" s="3"/>
      <c r="F75" s="3"/>
      <c r="G75" s="3"/>
      <c r="H75" s="3"/>
      <c r="I75" s="3"/>
      <c r="J75" s="3"/>
      <c r="K75" s="8"/>
      <c r="L75" s="8"/>
      <c r="M75" s="3"/>
      <c r="N75" s="3"/>
      <c r="O75" s="3"/>
      <c r="P75" s="3"/>
      <c r="Q75" s="3"/>
      <c r="R75" s="3"/>
      <c r="S75" s="3"/>
      <c r="T75" s="3"/>
      <c r="U75" s="8"/>
      <c r="V75" s="8"/>
      <c r="W75" s="8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82"/>
      <c r="BD75" s="82"/>
      <c r="BE75" s="82"/>
      <c r="BF75" s="82"/>
      <c r="BG75" s="82"/>
      <c r="BH75" s="82"/>
      <c r="BI75" s="82"/>
      <c r="BJ75" s="82"/>
      <c r="BK75" s="82"/>
      <c r="BL75" s="82"/>
      <c r="BM75" s="38"/>
      <c r="BN75" s="1"/>
    </row>
    <row r="76" spans="1:66" s="37" customFormat="1">
      <c r="A76" s="4"/>
      <c r="B76" s="6"/>
      <c r="C76" s="6"/>
      <c r="D76" s="3"/>
      <c r="E76" s="3"/>
      <c r="F76" s="3"/>
      <c r="G76" s="3"/>
      <c r="H76" s="3"/>
      <c r="I76" s="3"/>
      <c r="J76" s="3"/>
      <c r="K76" s="8"/>
      <c r="L76" s="8"/>
      <c r="M76" s="3"/>
      <c r="N76" s="3"/>
      <c r="O76" s="3"/>
      <c r="P76" s="3"/>
      <c r="Q76" s="3"/>
      <c r="R76" s="3"/>
      <c r="S76" s="3"/>
      <c r="T76" s="3"/>
      <c r="U76" s="8"/>
      <c r="V76" s="8"/>
      <c r="W76" s="8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82"/>
      <c r="BD76" s="82"/>
      <c r="BE76" s="82"/>
      <c r="BF76" s="82"/>
      <c r="BG76" s="82"/>
      <c r="BH76" s="82"/>
      <c r="BI76" s="82"/>
      <c r="BJ76" s="82"/>
      <c r="BK76" s="82"/>
      <c r="BL76" s="82"/>
      <c r="BM76" s="38"/>
      <c r="BN76" s="1"/>
    </row>
    <row r="77" spans="1:66" s="37" customFormat="1">
      <c r="A77" s="4"/>
      <c r="B77" s="6"/>
      <c r="C77" s="6"/>
      <c r="D77" s="3"/>
      <c r="E77" s="3"/>
      <c r="F77" s="3"/>
      <c r="G77" s="3"/>
      <c r="H77" s="3"/>
      <c r="I77" s="3"/>
      <c r="J77" s="3"/>
      <c r="K77" s="8"/>
      <c r="L77" s="8"/>
      <c r="M77" s="3"/>
      <c r="N77" s="3"/>
      <c r="O77" s="3"/>
      <c r="P77" s="3"/>
      <c r="Q77" s="3"/>
      <c r="R77" s="3"/>
      <c r="S77" s="3"/>
      <c r="T77" s="3"/>
      <c r="U77" s="8"/>
      <c r="V77" s="8"/>
      <c r="W77" s="8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82"/>
      <c r="BD77" s="82"/>
      <c r="BE77" s="82"/>
      <c r="BF77" s="82"/>
      <c r="BG77" s="82"/>
      <c r="BH77" s="82"/>
      <c r="BI77" s="82"/>
      <c r="BJ77" s="82"/>
      <c r="BK77" s="82"/>
      <c r="BL77" s="82"/>
      <c r="BM77" s="38"/>
      <c r="BN77" s="1"/>
    </row>
    <row r="78" spans="1:66" s="37" customFormat="1">
      <c r="A78" s="4"/>
      <c r="B78" s="6"/>
      <c r="C78" s="6"/>
      <c r="D78" s="3"/>
      <c r="E78" s="3"/>
      <c r="F78" s="3"/>
      <c r="G78" s="3"/>
      <c r="H78" s="3"/>
      <c r="I78" s="3"/>
      <c r="J78" s="3"/>
      <c r="K78" s="8"/>
      <c r="L78" s="8"/>
      <c r="M78" s="3"/>
      <c r="N78" s="3"/>
      <c r="O78" s="3"/>
      <c r="P78" s="3"/>
      <c r="Q78" s="3"/>
      <c r="R78" s="3"/>
      <c r="S78" s="3"/>
      <c r="T78" s="3"/>
      <c r="U78" s="8"/>
      <c r="V78" s="8"/>
      <c r="W78" s="8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82"/>
      <c r="BD78" s="82"/>
      <c r="BE78" s="82"/>
      <c r="BF78" s="82"/>
      <c r="BG78" s="82"/>
      <c r="BH78" s="82"/>
      <c r="BI78" s="82"/>
      <c r="BJ78" s="82"/>
      <c r="BK78" s="82"/>
      <c r="BL78" s="82"/>
      <c r="BM78" s="38"/>
      <c r="BN78" s="1"/>
    </row>
    <row r="79" spans="1:66" s="37" customFormat="1">
      <c r="A79" s="4"/>
      <c r="B79" s="6"/>
      <c r="C79" s="6"/>
      <c r="D79" s="3"/>
      <c r="E79" s="3"/>
      <c r="F79" s="3"/>
      <c r="G79" s="3"/>
      <c r="H79" s="3"/>
      <c r="I79" s="3"/>
      <c r="J79" s="3"/>
      <c r="K79" s="8"/>
      <c r="L79" s="8"/>
      <c r="M79" s="3"/>
      <c r="N79" s="3"/>
      <c r="O79" s="3"/>
      <c r="P79" s="3"/>
      <c r="Q79" s="3"/>
      <c r="R79" s="3"/>
      <c r="S79" s="3"/>
      <c r="T79" s="3"/>
      <c r="U79" s="8"/>
      <c r="V79" s="8"/>
      <c r="W79" s="8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82"/>
      <c r="BD79" s="82"/>
      <c r="BE79" s="82"/>
      <c r="BF79" s="82"/>
      <c r="BG79" s="82"/>
      <c r="BH79" s="82"/>
      <c r="BI79" s="82"/>
      <c r="BJ79" s="82"/>
      <c r="BK79" s="82"/>
      <c r="BL79" s="82"/>
      <c r="BM79" s="38"/>
      <c r="BN79" s="1"/>
    </row>
    <row r="80" spans="1:66" s="37" customFormat="1">
      <c r="A80" s="4"/>
      <c r="B80" s="6"/>
      <c r="C80" s="6"/>
      <c r="D80" s="3"/>
      <c r="E80" s="3"/>
      <c r="F80" s="3"/>
      <c r="G80" s="3"/>
      <c r="H80" s="3"/>
      <c r="I80" s="3"/>
      <c r="J80" s="3"/>
      <c r="K80" s="8"/>
      <c r="L80" s="8"/>
      <c r="M80" s="3"/>
      <c r="N80" s="3"/>
      <c r="O80" s="3"/>
      <c r="P80" s="3"/>
      <c r="Q80" s="3"/>
      <c r="R80" s="3"/>
      <c r="S80" s="3"/>
      <c r="T80" s="3"/>
      <c r="U80" s="8"/>
      <c r="V80" s="8"/>
      <c r="W80" s="8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82"/>
      <c r="BD80" s="82"/>
      <c r="BE80" s="82"/>
      <c r="BF80" s="82"/>
      <c r="BG80" s="82"/>
      <c r="BH80" s="82"/>
      <c r="BI80" s="82"/>
      <c r="BJ80" s="82"/>
      <c r="BK80" s="82"/>
      <c r="BL80" s="82"/>
      <c r="BM80" s="38"/>
      <c r="BN80" s="1"/>
    </row>
    <row r="81" spans="1:66" s="37" customFormat="1">
      <c r="A81" s="4"/>
      <c r="B81" s="6"/>
      <c r="C81" s="6"/>
      <c r="D81" s="3"/>
      <c r="E81" s="3"/>
      <c r="F81" s="3"/>
      <c r="G81" s="3"/>
      <c r="H81" s="3"/>
      <c r="I81" s="3"/>
      <c r="J81" s="3"/>
      <c r="K81" s="8"/>
      <c r="L81" s="8"/>
      <c r="M81" s="3"/>
      <c r="N81" s="3"/>
      <c r="O81" s="3"/>
      <c r="P81" s="3"/>
      <c r="Q81" s="3"/>
      <c r="R81" s="3"/>
      <c r="S81" s="3"/>
      <c r="T81" s="3"/>
      <c r="U81" s="8"/>
      <c r="V81" s="8"/>
      <c r="W81" s="8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82"/>
      <c r="BD81" s="82"/>
      <c r="BE81" s="82"/>
      <c r="BF81" s="82"/>
      <c r="BG81" s="82"/>
      <c r="BH81" s="82"/>
      <c r="BI81" s="82"/>
      <c r="BJ81" s="82"/>
      <c r="BK81" s="82"/>
      <c r="BL81" s="82"/>
      <c r="BM81" s="38"/>
      <c r="BN81" s="1"/>
    </row>
    <row r="82" spans="1:66" s="37" customFormat="1">
      <c r="A82" s="4"/>
      <c r="B82" s="6"/>
      <c r="C82" s="6"/>
      <c r="D82" s="3"/>
      <c r="E82" s="3"/>
      <c r="F82" s="3"/>
      <c r="G82" s="3"/>
      <c r="H82" s="3"/>
      <c r="I82" s="3"/>
      <c r="J82" s="3"/>
      <c r="K82" s="8"/>
      <c r="L82" s="8"/>
      <c r="M82" s="3"/>
      <c r="N82" s="3"/>
      <c r="O82" s="3"/>
      <c r="P82" s="3"/>
      <c r="Q82" s="3"/>
      <c r="R82" s="3"/>
      <c r="S82" s="3"/>
      <c r="T82" s="3"/>
      <c r="U82" s="8"/>
      <c r="V82" s="8"/>
      <c r="W82" s="8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82"/>
      <c r="BD82" s="82"/>
      <c r="BE82" s="82"/>
      <c r="BF82" s="82"/>
      <c r="BG82" s="82"/>
      <c r="BH82" s="82"/>
      <c r="BI82" s="82"/>
      <c r="BJ82" s="82"/>
      <c r="BK82" s="82"/>
      <c r="BL82" s="82"/>
      <c r="BM82" s="38"/>
      <c r="BN82" s="1"/>
    </row>
    <row r="83" spans="1:66" s="37" customFormat="1">
      <c r="A83" s="4"/>
      <c r="B83" s="6"/>
      <c r="C83" s="6"/>
      <c r="D83" s="3"/>
      <c r="E83" s="3"/>
      <c r="F83" s="3"/>
      <c r="G83" s="3"/>
      <c r="H83" s="3"/>
      <c r="I83" s="3"/>
      <c r="J83" s="3"/>
      <c r="K83" s="8"/>
      <c r="L83" s="8"/>
      <c r="M83" s="3"/>
      <c r="N83" s="3"/>
      <c r="O83" s="3"/>
      <c r="P83" s="3"/>
      <c r="Q83" s="3"/>
      <c r="R83" s="3"/>
      <c r="S83" s="3"/>
      <c r="T83" s="3"/>
      <c r="U83" s="8"/>
      <c r="V83" s="8"/>
      <c r="W83" s="8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82"/>
      <c r="BD83" s="82"/>
      <c r="BE83" s="82"/>
      <c r="BF83" s="82"/>
      <c r="BG83" s="82"/>
      <c r="BH83" s="82"/>
      <c r="BI83" s="82"/>
      <c r="BJ83" s="82"/>
      <c r="BK83" s="82"/>
      <c r="BL83" s="82"/>
      <c r="BM83" s="38"/>
      <c r="BN83" s="1"/>
    </row>
    <row r="84" spans="1:66" s="37" customFormat="1">
      <c r="A84" s="4"/>
      <c r="B84" s="6"/>
      <c r="C84" s="6"/>
      <c r="D84" s="3"/>
      <c r="E84" s="3"/>
      <c r="F84" s="3"/>
      <c r="G84" s="3"/>
      <c r="H84" s="3"/>
      <c r="I84" s="3"/>
      <c r="J84" s="3"/>
      <c r="K84" s="8"/>
      <c r="L84" s="8"/>
      <c r="M84" s="3"/>
      <c r="N84" s="3"/>
      <c r="O84" s="3"/>
      <c r="P84" s="3"/>
      <c r="Q84" s="3"/>
      <c r="R84" s="3"/>
      <c r="S84" s="3"/>
      <c r="T84" s="3"/>
      <c r="U84" s="8"/>
      <c r="V84" s="8"/>
      <c r="W84" s="8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82"/>
      <c r="BD84" s="82"/>
      <c r="BE84" s="82"/>
      <c r="BF84" s="82"/>
      <c r="BG84" s="82"/>
      <c r="BH84" s="82"/>
      <c r="BI84" s="82"/>
      <c r="BJ84" s="82"/>
      <c r="BK84" s="82"/>
      <c r="BL84" s="82"/>
      <c r="BM84" s="38"/>
      <c r="BN84" s="1"/>
    </row>
    <row r="85" spans="1:66" s="37" customFormat="1">
      <c r="A85" s="4"/>
      <c r="B85" s="6"/>
      <c r="C85" s="6"/>
      <c r="D85" s="3"/>
      <c r="E85" s="3"/>
      <c r="F85" s="3"/>
      <c r="G85" s="3"/>
      <c r="H85" s="3"/>
      <c r="I85" s="3"/>
      <c r="J85" s="3"/>
      <c r="K85" s="8"/>
      <c r="L85" s="8"/>
      <c r="M85" s="3"/>
      <c r="N85" s="3"/>
      <c r="O85" s="3"/>
      <c r="P85" s="3"/>
      <c r="Q85" s="3"/>
      <c r="R85" s="3"/>
      <c r="S85" s="3"/>
      <c r="T85" s="3"/>
      <c r="U85" s="8"/>
      <c r="V85" s="8"/>
      <c r="W85" s="8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82"/>
      <c r="BD85" s="82"/>
      <c r="BE85" s="82"/>
      <c r="BF85" s="82"/>
      <c r="BG85" s="82"/>
      <c r="BH85" s="82"/>
      <c r="BI85" s="82"/>
      <c r="BJ85" s="82"/>
      <c r="BK85" s="82"/>
      <c r="BL85" s="82"/>
      <c r="BM85" s="38"/>
      <c r="BN85" s="1"/>
    </row>
    <row r="86" spans="1:66" s="37" customFormat="1">
      <c r="A86" s="4"/>
      <c r="B86" s="6"/>
      <c r="C86" s="6"/>
      <c r="D86" s="3"/>
      <c r="E86" s="3"/>
      <c r="F86" s="3"/>
      <c r="G86" s="3"/>
      <c r="H86" s="3"/>
      <c r="I86" s="3"/>
      <c r="J86" s="3"/>
      <c r="K86" s="8"/>
      <c r="L86" s="8"/>
      <c r="M86" s="3"/>
      <c r="N86" s="3"/>
      <c r="O86" s="3"/>
      <c r="P86" s="3"/>
      <c r="Q86" s="3"/>
      <c r="R86" s="3"/>
      <c r="S86" s="3"/>
      <c r="T86" s="3"/>
      <c r="U86" s="8"/>
      <c r="V86" s="8"/>
      <c r="W86" s="8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82"/>
      <c r="BD86" s="82"/>
      <c r="BE86" s="82"/>
      <c r="BF86" s="82"/>
      <c r="BG86" s="82"/>
      <c r="BH86" s="82"/>
      <c r="BI86" s="82"/>
      <c r="BJ86" s="82"/>
      <c r="BK86" s="82"/>
      <c r="BL86" s="82"/>
      <c r="BM86" s="38"/>
      <c r="BN86" s="1"/>
    </row>
    <row r="87" spans="1:66" s="37" customFormat="1">
      <c r="A87" s="4"/>
      <c r="B87" s="6"/>
      <c r="C87" s="6"/>
      <c r="D87" s="3"/>
      <c r="E87" s="3"/>
      <c r="F87" s="3"/>
      <c r="G87" s="3"/>
      <c r="H87" s="3"/>
      <c r="I87" s="3"/>
      <c r="J87" s="3"/>
      <c r="K87" s="8"/>
      <c r="L87" s="8"/>
      <c r="M87" s="3"/>
      <c r="N87" s="3"/>
      <c r="O87" s="3"/>
      <c r="P87" s="3"/>
      <c r="Q87" s="3"/>
      <c r="R87" s="3"/>
      <c r="S87" s="3"/>
      <c r="T87" s="3"/>
      <c r="U87" s="8"/>
      <c r="V87" s="8"/>
      <c r="W87" s="8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82"/>
      <c r="BD87" s="82"/>
      <c r="BE87" s="82"/>
      <c r="BF87" s="82"/>
      <c r="BG87" s="82"/>
      <c r="BH87" s="82"/>
      <c r="BI87" s="82"/>
      <c r="BJ87" s="82"/>
      <c r="BK87" s="82"/>
      <c r="BL87" s="82"/>
      <c r="BM87" s="38"/>
      <c r="BN87" s="1"/>
    </row>
    <row r="88" spans="1:66" s="37" customFormat="1">
      <c r="A88" s="4"/>
      <c r="B88" s="6"/>
      <c r="C88" s="6"/>
      <c r="D88" s="3"/>
      <c r="E88" s="3"/>
      <c r="F88" s="3"/>
      <c r="G88" s="3"/>
      <c r="H88" s="3"/>
      <c r="I88" s="3"/>
      <c r="J88" s="3"/>
      <c r="K88" s="8"/>
      <c r="L88" s="8"/>
      <c r="M88" s="3"/>
      <c r="N88" s="3"/>
      <c r="O88" s="3"/>
      <c r="P88" s="3"/>
      <c r="Q88" s="3"/>
      <c r="R88" s="3"/>
      <c r="S88" s="3"/>
      <c r="T88" s="3"/>
      <c r="U88" s="8"/>
      <c r="V88" s="8"/>
      <c r="W88" s="8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82"/>
      <c r="BD88" s="82"/>
      <c r="BE88" s="82"/>
      <c r="BF88" s="82"/>
      <c r="BG88" s="82"/>
      <c r="BH88" s="82"/>
      <c r="BI88" s="82"/>
      <c r="BJ88" s="82"/>
      <c r="BK88" s="82"/>
      <c r="BL88" s="82"/>
      <c r="BM88" s="38"/>
      <c r="BN88" s="1"/>
    </row>
    <row r="89" spans="1:66" s="37" customFormat="1">
      <c r="A89" s="4"/>
      <c r="B89" s="6"/>
      <c r="C89" s="6"/>
      <c r="D89" s="3"/>
      <c r="E89" s="3"/>
      <c r="F89" s="3"/>
      <c r="G89" s="3"/>
      <c r="H89" s="3"/>
      <c r="I89" s="3"/>
      <c r="J89" s="3"/>
      <c r="K89" s="8"/>
      <c r="L89" s="8"/>
      <c r="M89" s="3"/>
      <c r="N89" s="3"/>
      <c r="O89" s="3"/>
      <c r="P89" s="3"/>
      <c r="Q89" s="3"/>
      <c r="R89" s="3"/>
      <c r="S89" s="3"/>
      <c r="T89" s="3"/>
      <c r="U89" s="8"/>
      <c r="V89" s="8"/>
      <c r="W89" s="8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82"/>
      <c r="BD89" s="82"/>
      <c r="BE89" s="82"/>
      <c r="BF89" s="82"/>
      <c r="BG89" s="82"/>
      <c r="BH89" s="82"/>
      <c r="BI89" s="82"/>
      <c r="BJ89" s="82"/>
      <c r="BK89" s="82"/>
      <c r="BL89" s="82"/>
      <c r="BM89" s="38"/>
      <c r="BN89" s="1"/>
    </row>
    <row r="90" spans="1:66" s="37" customFormat="1">
      <c r="A90" s="4"/>
      <c r="B90" s="6"/>
      <c r="C90" s="6"/>
      <c r="D90" s="3"/>
      <c r="E90" s="3"/>
      <c r="F90" s="3"/>
      <c r="G90" s="3"/>
      <c r="H90" s="3"/>
      <c r="I90" s="3"/>
      <c r="J90" s="3"/>
      <c r="K90" s="8"/>
      <c r="L90" s="8"/>
      <c r="M90" s="3"/>
      <c r="N90" s="3"/>
      <c r="O90" s="3"/>
      <c r="P90" s="3"/>
      <c r="Q90" s="3"/>
      <c r="R90" s="3"/>
      <c r="S90" s="3"/>
      <c r="T90" s="3"/>
      <c r="U90" s="8"/>
      <c r="V90" s="8"/>
      <c r="W90" s="8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82"/>
      <c r="BD90" s="82"/>
      <c r="BE90" s="82"/>
      <c r="BF90" s="82"/>
      <c r="BG90" s="82"/>
      <c r="BH90" s="82"/>
      <c r="BI90" s="82"/>
      <c r="BJ90" s="82"/>
      <c r="BK90" s="82"/>
      <c r="BL90" s="82"/>
      <c r="BM90" s="38"/>
      <c r="BN90" s="1"/>
    </row>
    <row r="91" spans="1:66" s="37" customFormat="1">
      <c r="A91" s="4"/>
      <c r="B91" s="6"/>
      <c r="C91" s="6"/>
      <c r="D91" s="3"/>
      <c r="E91" s="3"/>
      <c r="F91" s="3"/>
      <c r="G91" s="3"/>
      <c r="H91" s="3"/>
      <c r="I91" s="3"/>
      <c r="J91" s="3"/>
      <c r="K91" s="8"/>
      <c r="L91" s="8"/>
      <c r="M91" s="3"/>
      <c r="N91" s="3"/>
      <c r="O91" s="3"/>
      <c r="P91" s="3"/>
      <c r="Q91" s="3"/>
      <c r="R91" s="3"/>
      <c r="S91" s="3"/>
      <c r="T91" s="3"/>
      <c r="U91" s="8"/>
      <c r="V91" s="8"/>
      <c r="W91" s="8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82"/>
      <c r="BD91" s="82"/>
      <c r="BE91" s="82"/>
      <c r="BF91" s="82"/>
      <c r="BG91" s="82"/>
      <c r="BH91" s="82"/>
      <c r="BI91" s="82"/>
      <c r="BJ91" s="82"/>
      <c r="BK91" s="82"/>
      <c r="BL91" s="82"/>
      <c r="BM91" s="38"/>
      <c r="BN91" s="1"/>
    </row>
    <row r="92" spans="1:66" s="37" customFormat="1">
      <c r="A92" s="4"/>
      <c r="B92" s="6"/>
      <c r="C92" s="6"/>
      <c r="D92" s="3"/>
      <c r="E92" s="3"/>
      <c r="F92" s="3"/>
      <c r="G92" s="3"/>
      <c r="H92" s="3"/>
      <c r="I92" s="3"/>
      <c r="J92" s="3"/>
      <c r="K92" s="8"/>
      <c r="L92" s="8"/>
      <c r="M92" s="3"/>
      <c r="N92" s="3"/>
      <c r="O92" s="3"/>
      <c r="P92" s="3"/>
      <c r="Q92" s="3"/>
      <c r="R92" s="3"/>
      <c r="S92" s="3"/>
      <c r="T92" s="3"/>
      <c r="U92" s="8"/>
      <c r="V92" s="8"/>
      <c r="W92" s="8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82"/>
      <c r="BD92" s="82"/>
      <c r="BE92" s="82"/>
      <c r="BF92" s="82"/>
      <c r="BG92" s="82"/>
      <c r="BH92" s="82"/>
      <c r="BI92" s="82"/>
      <c r="BJ92" s="82"/>
      <c r="BK92" s="82"/>
      <c r="BL92" s="82"/>
      <c r="BM92" s="38"/>
      <c r="BN92" s="1"/>
    </row>
    <row r="93" spans="1:66" s="37" customFormat="1">
      <c r="A93" s="4"/>
      <c r="B93" s="6"/>
      <c r="C93" s="6"/>
      <c r="D93" s="3"/>
      <c r="E93" s="3"/>
      <c r="F93" s="3"/>
      <c r="G93" s="3"/>
      <c r="H93" s="3"/>
      <c r="I93" s="3"/>
      <c r="J93" s="3"/>
      <c r="K93" s="8"/>
      <c r="L93" s="8"/>
      <c r="M93" s="3"/>
      <c r="N93" s="3"/>
      <c r="O93" s="3"/>
      <c r="P93" s="3"/>
      <c r="Q93" s="3"/>
      <c r="R93" s="3"/>
      <c r="S93" s="3"/>
      <c r="T93" s="3"/>
      <c r="U93" s="8"/>
      <c r="V93" s="8"/>
      <c r="W93" s="8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82"/>
      <c r="BD93" s="82"/>
      <c r="BE93" s="82"/>
      <c r="BF93" s="82"/>
      <c r="BG93" s="82"/>
      <c r="BH93" s="82"/>
      <c r="BI93" s="82"/>
      <c r="BJ93" s="82"/>
      <c r="BK93" s="82"/>
      <c r="BL93" s="82"/>
      <c r="BM93" s="38"/>
      <c r="BN93" s="1"/>
    </row>
    <row r="94" spans="1:66" s="37" customFormat="1">
      <c r="A94" s="4"/>
      <c r="B94" s="6"/>
      <c r="C94" s="6"/>
      <c r="D94" s="3"/>
      <c r="E94" s="3"/>
      <c r="F94" s="3"/>
      <c r="G94" s="3"/>
      <c r="H94" s="3"/>
      <c r="I94" s="3"/>
      <c r="J94" s="3"/>
      <c r="K94" s="8"/>
      <c r="L94" s="8"/>
      <c r="M94" s="3"/>
      <c r="N94" s="3"/>
      <c r="O94" s="3"/>
      <c r="P94" s="3"/>
      <c r="Q94" s="3"/>
      <c r="R94" s="3"/>
      <c r="S94" s="3"/>
      <c r="T94" s="3"/>
      <c r="U94" s="8"/>
      <c r="V94" s="8"/>
      <c r="W94" s="8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82"/>
      <c r="BD94" s="82"/>
      <c r="BE94" s="82"/>
      <c r="BF94" s="82"/>
      <c r="BG94" s="82"/>
      <c r="BH94" s="82"/>
      <c r="BI94" s="82"/>
      <c r="BJ94" s="82"/>
      <c r="BK94" s="82"/>
      <c r="BL94" s="82"/>
      <c r="BM94" s="38"/>
      <c r="BN94" s="1"/>
    </row>
    <row r="95" spans="1:66" s="37" customFormat="1">
      <c r="A95" s="4"/>
      <c r="B95" s="6"/>
      <c r="C95" s="6"/>
      <c r="D95" s="3"/>
      <c r="E95" s="3"/>
      <c r="F95" s="3"/>
      <c r="G95" s="3"/>
      <c r="H95" s="3"/>
      <c r="I95" s="3"/>
      <c r="J95" s="3"/>
      <c r="K95" s="8"/>
      <c r="L95" s="8"/>
      <c r="M95" s="3"/>
      <c r="N95" s="3"/>
      <c r="O95" s="3"/>
      <c r="P95" s="3"/>
      <c r="Q95" s="3"/>
      <c r="R95" s="3"/>
      <c r="S95" s="3"/>
      <c r="T95" s="3"/>
      <c r="U95" s="8"/>
      <c r="V95" s="8"/>
      <c r="W95" s="8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82"/>
      <c r="BD95" s="82"/>
      <c r="BE95" s="82"/>
      <c r="BF95" s="82"/>
      <c r="BG95" s="82"/>
      <c r="BH95" s="82"/>
      <c r="BI95" s="82"/>
      <c r="BJ95" s="82"/>
      <c r="BK95" s="82"/>
      <c r="BL95" s="82"/>
      <c r="BM95" s="38"/>
      <c r="BN95" s="1"/>
    </row>
    <row r="96" spans="1:66" s="37" customFormat="1">
      <c r="A96" s="4"/>
      <c r="B96" s="6"/>
      <c r="C96" s="6"/>
      <c r="D96" s="3"/>
      <c r="E96" s="3"/>
      <c r="F96" s="3"/>
      <c r="G96" s="3"/>
      <c r="H96" s="3"/>
      <c r="I96" s="3"/>
      <c r="J96" s="3"/>
      <c r="K96" s="8"/>
      <c r="L96" s="8"/>
      <c r="M96" s="3"/>
      <c r="N96" s="3"/>
      <c r="O96" s="3"/>
      <c r="P96" s="3"/>
      <c r="Q96" s="3"/>
      <c r="R96" s="3"/>
      <c r="S96" s="3"/>
      <c r="T96" s="3"/>
      <c r="U96" s="8"/>
      <c r="V96" s="8"/>
      <c r="W96" s="8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82"/>
      <c r="BD96" s="82"/>
      <c r="BE96" s="82"/>
      <c r="BF96" s="82"/>
      <c r="BG96" s="82"/>
      <c r="BH96" s="82"/>
      <c r="BI96" s="82"/>
      <c r="BJ96" s="82"/>
      <c r="BK96" s="82"/>
      <c r="BL96" s="82"/>
      <c r="BM96" s="38"/>
      <c r="BN96" s="1"/>
    </row>
    <row r="97" spans="1:66" s="37" customFormat="1">
      <c r="A97" s="4"/>
      <c r="B97" s="6"/>
      <c r="C97" s="6"/>
      <c r="D97" s="3"/>
      <c r="E97" s="3"/>
      <c r="F97" s="3"/>
      <c r="G97" s="3"/>
      <c r="H97" s="3"/>
      <c r="I97" s="3"/>
      <c r="J97" s="3"/>
      <c r="K97" s="8"/>
      <c r="L97" s="8"/>
      <c r="M97" s="3"/>
      <c r="N97" s="3"/>
      <c r="O97" s="3"/>
      <c r="P97" s="3"/>
      <c r="Q97" s="3"/>
      <c r="R97" s="3"/>
      <c r="S97" s="3"/>
      <c r="T97" s="3"/>
      <c r="U97" s="8"/>
      <c r="V97" s="8"/>
      <c r="W97" s="8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82"/>
      <c r="BD97" s="82"/>
      <c r="BE97" s="82"/>
      <c r="BF97" s="82"/>
      <c r="BG97" s="82"/>
      <c r="BH97" s="82"/>
      <c r="BI97" s="82"/>
      <c r="BJ97" s="82"/>
      <c r="BK97" s="82"/>
      <c r="BL97" s="82"/>
      <c r="BM97" s="38"/>
      <c r="BN97" s="1"/>
    </row>
    <row r="98" spans="1:66" s="37" customFormat="1">
      <c r="A98" s="4"/>
      <c r="B98" s="6"/>
      <c r="C98" s="6"/>
      <c r="D98" s="3"/>
      <c r="E98" s="3"/>
      <c r="F98" s="3"/>
      <c r="G98" s="3"/>
      <c r="H98" s="3"/>
      <c r="I98" s="3"/>
      <c r="J98" s="3"/>
      <c r="K98" s="8"/>
      <c r="L98" s="8"/>
      <c r="M98" s="3"/>
      <c r="N98" s="3"/>
      <c r="O98" s="3"/>
      <c r="P98" s="3"/>
      <c r="Q98" s="3"/>
      <c r="R98" s="3"/>
      <c r="S98" s="3"/>
      <c r="T98" s="3"/>
      <c r="U98" s="8"/>
      <c r="V98" s="8"/>
      <c r="W98" s="8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82"/>
      <c r="BD98" s="82"/>
      <c r="BE98" s="82"/>
      <c r="BF98" s="82"/>
      <c r="BG98" s="82"/>
      <c r="BH98" s="82"/>
      <c r="BI98" s="82"/>
      <c r="BJ98" s="82"/>
      <c r="BK98" s="82"/>
      <c r="BL98" s="82"/>
      <c r="BM98" s="38"/>
      <c r="BN98" s="1"/>
    </row>
    <row r="99" spans="1:66" s="37" customFormat="1">
      <c r="A99" s="4"/>
      <c r="B99" s="6"/>
      <c r="C99" s="6"/>
      <c r="D99" s="3"/>
      <c r="E99" s="3"/>
      <c r="F99" s="3"/>
      <c r="G99" s="3"/>
      <c r="H99" s="3"/>
      <c r="I99" s="3"/>
      <c r="J99" s="3"/>
      <c r="K99" s="8"/>
      <c r="L99" s="8"/>
      <c r="M99" s="3"/>
      <c r="N99" s="3"/>
      <c r="O99" s="3"/>
      <c r="P99" s="3"/>
      <c r="Q99" s="3"/>
      <c r="R99" s="3"/>
      <c r="S99" s="3"/>
      <c r="T99" s="3"/>
      <c r="U99" s="8"/>
      <c r="V99" s="8"/>
      <c r="W99" s="8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82"/>
      <c r="BD99" s="82"/>
      <c r="BE99" s="82"/>
      <c r="BF99" s="82"/>
      <c r="BG99" s="82"/>
      <c r="BH99" s="82"/>
      <c r="BI99" s="82"/>
      <c r="BJ99" s="82"/>
      <c r="BK99" s="82"/>
      <c r="BL99" s="82"/>
      <c r="BM99" s="38"/>
      <c r="BN99" s="1"/>
    </row>
    <row r="100" spans="1:66" s="37" customFormat="1">
      <c r="A100" s="4"/>
      <c r="B100" s="6"/>
      <c r="C100" s="6"/>
      <c r="D100" s="3"/>
      <c r="E100" s="3"/>
      <c r="F100" s="3"/>
      <c r="G100" s="3"/>
      <c r="H100" s="3"/>
      <c r="I100" s="3"/>
      <c r="J100" s="3"/>
      <c r="K100" s="8"/>
      <c r="L100" s="8"/>
      <c r="M100" s="3"/>
      <c r="N100" s="3"/>
      <c r="O100" s="3"/>
      <c r="P100" s="3"/>
      <c r="Q100" s="3"/>
      <c r="R100" s="3"/>
      <c r="S100" s="3"/>
      <c r="T100" s="3"/>
      <c r="U100" s="8"/>
      <c r="V100" s="8"/>
      <c r="W100" s="8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82"/>
      <c r="BD100" s="82"/>
      <c r="BE100" s="82"/>
      <c r="BF100" s="82"/>
      <c r="BG100" s="82"/>
      <c r="BH100" s="82"/>
      <c r="BI100" s="82"/>
      <c r="BJ100" s="82"/>
      <c r="BK100" s="82"/>
      <c r="BL100" s="82"/>
      <c r="BM100" s="38"/>
      <c r="BN100" s="1"/>
    </row>
    <row r="101" spans="1:66" s="37" customFormat="1">
      <c r="A101" s="4"/>
      <c r="B101" s="6"/>
      <c r="C101" s="6"/>
      <c r="D101" s="3"/>
      <c r="E101" s="3"/>
      <c r="F101" s="3"/>
      <c r="G101" s="3"/>
      <c r="H101" s="3"/>
      <c r="I101" s="3"/>
      <c r="J101" s="3"/>
      <c r="K101" s="8"/>
      <c r="L101" s="8"/>
      <c r="M101" s="3"/>
      <c r="N101" s="3"/>
      <c r="O101" s="3"/>
      <c r="P101" s="3"/>
      <c r="Q101" s="3"/>
      <c r="R101" s="3"/>
      <c r="S101" s="3"/>
      <c r="T101" s="3"/>
      <c r="U101" s="8"/>
      <c r="V101" s="8"/>
      <c r="W101" s="8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82"/>
      <c r="BD101" s="82"/>
      <c r="BE101" s="82"/>
      <c r="BF101" s="82"/>
      <c r="BG101" s="82"/>
      <c r="BH101" s="82"/>
      <c r="BI101" s="82"/>
      <c r="BJ101" s="82"/>
      <c r="BK101" s="82"/>
      <c r="BL101" s="82"/>
      <c r="BM101" s="38"/>
      <c r="BN101" s="1"/>
    </row>
    <row r="102" spans="1:66" s="37" customFormat="1">
      <c r="A102" s="4"/>
      <c r="B102" s="6"/>
      <c r="C102" s="6"/>
      <c r="D102" s="3"/>
      <c r="E102" s="3"/>
      <c r="F102" s="3"/>
      <c r="G102" s="3"/>
      <c r="H102" s="3"/>
      <c r="I102" s="3"/>
      <c r="J102" s="3"/>
      <c r="K102" s="8"/>
      <c r="L102" s="8"/>
      <c r="M102" s="3"/>
      <c r="N102" s="3"/>
      <c r="O102" s="3"/>
      <c r="P102" s="3"/>
      <c r="Q102" s="3"/>
      <c r="R102" s="3"/>
      <c r="S102" s="3"/>
      <c r="T102" s="3"/>
      <c r="U102" s="8"/>
      <c r="V102" s="8"/>
      <c r="W102" s="8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82"/>
      <c r="BD102" s="82"/>
      <c r="BE102" s="82"/>
      <c r="BF102" s="82"/>
      <c r="BG102" s="82"/>
      <c r="BH102" s="82"/>
      <c r="BI102" s="82"/>
      <c r="BJ102" s="82"/>
      <c r="BK102" s="82"/>
      <c r="BL102" s="82"/>
      <c r="BM102" s="38"/>
      <c r="BN102" s="1"/>
    </row>
    <row r="103" spans="1:66" s="37" customFormat="1">
      <c r="A103" s="4"/>
      <c r="B103" s="6"/>
      <c r="C103" s="6"/>
      <c r="D103" s="3"/>
      <c r="E103" s="3"/>
      <c r="F103" s="3"/>
      <c r="G103" s="3"/>
      <c r="H103" s="3"/>
      <c r="I103" s="3"/>
      <c r="J103" s="3"/>
      <c r="K103" s="8"/>
      <c r="L103" s="8"/>
      <c r="M103" s="3"/>
      <c r="N103" s="3"/>
      <c r="O103" s="3"/>
      <c r="P103" s="3"/>
      <c r="Q103" s="3"/>
      <c r="R103" s="3"/>
      <c r="S103" s="3"/>
      <c r="T103" s="3"/>
      <c r="U103" s="8"/>
      <c r="V103" s="8"/>
      <c r="W103" s="8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82"/>
      <c r="BD103" s="82"/>
      <c r="BE103" s="82"/>
      <c r="BF103" s="82"/>
      <c r="BG103" s="82"/>
      <c r="BH103" s="82"/>
      <c r="BI103" s="82"/>
      <c r="BJ103" s="82"/>
      <c r="BK103" s="82"/>
      <c r="BL103" s="82"/>
      <c r="BM103" s="38"/>
      <c r="BN103" s="1"/>
    </row>
    <row r="104" spans="1:66" s="37" customFormat="1">
      <c r="A104" s="4"/>
      <c r="B104" s="6"/>
      <c r="C104" s="6"/>
      <c r="D104" s="3"/>
      <c r="E104" s="3"/>
      <c r="F104" s="3"/>
      <c r="G104" s="3"/>
      <c r="H104" s="3"/>
      <c r="I104" s="3"/>
      <c r="J104" s="3"/>
      <c r="K104" s="8"/>
      <c r="L104" s="8"/>
      <c r="M104" s="3"/>
      <c r="N104" s="3"/>
      <c r="O104" s="3"/>
      <c r="P104" s="3"/>
      <c r="Q104" s="3"/>
      <c r="R104" s="3"/>
      <c r="S104" s="3"/>
      <c r="T104" s="3"/>
      <c r="U104" s="8"/>
      <c r="V104" s="8"/>
      <c r="W104" s="8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82"/>
      <c r="BD104" s="82"/>
      <c r="BE104" s="82"/>
      <c r="BF104" s="82"/>
      <c r="BG104" s="82"/>
      <c r="BH104" s="82"/>
      <c r="BI104" s="82"/>
      <c r="BJ104" s="82"/>
      <c r="BK104" s="82"/>
      <c r="BL104" s="82"/>
      <c r="BM104" s="38"/>
      <c r="BN104" s="1"/>
    </row>
    <row r="105" spans="1:66" s="37" customFormat="1">
      <c r="A105" s="4"/>
      <c r="B105" s="6"/>
      <c r="C105" s="6"/>
      <c r="D105" s="3"/>
      <c r="E105" s="3"/>
      <c r="F105" s="3"/>
      <c r="G105" s="3"/>
      <c r="H105" s="3"/>
      <c r="I105" s="3"/>
      <c r="J105" s="3"/>
      <c r="K105" s="8"/>
      <c r="L105" s="8"/>
      <c r="M105" s="3"/>
      <c r="N105" s="3"/>
      <c r="O105" s="3"/>
      <c r="P105" s="3"/>
      <c r="Q105" s="3"/>
      <c r="R105" s="3"/>
      <c r="S105" s="3"/>
      <c r="T105" s="3"/>
      <c r="U105" s="8"/>
      <c r="V105" s="8"/>
      <c r="W105" s="8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82"/>
      <c r="BD105" s="82"/>
      <c r="BE105" s="82"/>
      <c r="BF105" s="82"/>
      <c r="BG105" s="82"/>
      <c r="BH105" s="82"/>
      <c r="BI105" s="82"/>
      <c r="BJ105" s="82"/>
      <c r="BK105" s="82"/>
      <c r="BL105" s="82"/>
      <c r="BM105" s="38"/>
      <c r="BN105" s="1"/>
    </row>
    <row r="106" spans="1:66" s="37" customFormat="1">
      <c r="A106" s="4"/>
      <c r="B106" s="6"/>
      <c r="C106" s="6"/>
      <c r="D106" s="3"/>
      <c r="E106" s="3"/>
      <c r="F106" s="3"/>
      <c r="G106" s="3"/>
      <c r="H106" s="3"/>
      <c r="I106" s="3"/>
      <c r="J106" s="3"/>
      <c r="K106" s="8"/>
      <c r="L106" s="8"/>
      <c r="M106" s="3"/>
      <c r="N106" s="3"/>
      <c r="O106" s="3"/>
      <c r="P106" s="3"/>
      <c r="Q106" s="3"/>
      <c r="R106" s="3"/>
      <c r="S106" s="3"/>
      <c r="T106" s="3"/>
      <c r="U106" s="8"/>
      <c r="V106" s="8"/>
      <c r="W106" s="8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82"/>
      <c r="BD106" s="82"/>
      <c r="BE106" s="82"/>
      <c r="BF106" s="82"/>
      <c r="BG106" s="82"/>
      <c r="BH106" s="82"/>
      <c r="BI106" s="82"/>
      <c r="BJ106" s="82"/>
      <c r="BK106" s="82"/>
      <c r="BL106" s="82"/>
      <c r="BM106" s="38"/>
      <c r="BN106" s="1"/>
    </row>
    <row r="107" spans="1:66" s="37" customFormat="1">
      <c r="A107" s="4"/>
      <c r="B107" s="6"/>
      <c r="C107" s="6"/>
      <c r="D107" s="3"/>
      <c r="E107" s="3"/>
      <c r="F107" s="3"/>
      <c r="G107" s="3"/>
      <c r="H107" s="3"/>
      <c r="I107" s="3"/>
      <c r="J107" s="3"/>
      <c r="K107" s="8"/>
      <c r="L107" s="8"/>
      <c r="M107" s="3"/>
      <c r="N107" s="3"/>
      <c r="O107" s="3"/>
      <c r="P107" s="3"/>
      <c r="Q107" s="3"/>
      <c r="R107" s="3"/>
      <c r="S107" s="3"/>
      <c r="T107" s="3"/>
      <c r="U107" s="8"/>
      <c r="V107" s="8"/>
      <c r="W107" s="8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82"/>
      <c r="BD107" s="82"/>
      <c r="BE107" s="82"/>
      <c r="BF107" s="82"/>
      <c r="BG107" s="82"/>
      <c r="BH107" s="82"/>
      <c r="BI107" s="82"/>
      <c r="BJ107" s="82"/>
      <c r="BK107" s="82"/>
      <c r="BL107" s="82"/>
      <c r="BM107" s="38"/>
      <c r="BN107" s="1"/>
    </row>
    <row r="108" spans="1:66" s="37" customFormat="1">
      <c r="A108" s="4"/>
      <c r="B108" s="6"/>
      <c r="C108" s="6"/>
      <c r="D108" s="3"/>
      <c r="E108" s="3"/>
      <c r="F108" s="3"/>
      <c r="G108" s="3"/>
      <c r="H108" s="3"/>
      <c r="I108" s="3"/>
      <c r="J108" s="3"/>
      <c r="K108" s="8"/>
      <c r="L108" s="8"/>
      <c r="M108" s="3"/>
      <c r="N108" s="3"/>
      <c r="O108" s="3"/>
      <c r="P108" s="3"/>
      <c r="Q108" s="3"/>
      <c r="R108" s="3"/>
      <c r="S108" s="3"/>
      <c r="T108" s="3"/>
      <c r="U108" s="8"/>
      <c r="V108" s="8"/>
      <c r="W108" s="8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82"/>
      <c r="BD108" s="82"/>
      <c r="BE108" s="82"/>
      <c r="BF108" s="82"/>
      <c r="BG108" s="82"/>
      <c r="BH108" s="82"/>
      <c r="BI108" s="82"/>
      <c r="BJ108" s="82"/>
      <c r="BK108" s="82"/>
      <c r="BL108" s="82"/>
      <c r="BM108" s="38"/>
      <c r="BN108" s="1"/>
    </row>
    <row r="109" spans="1:66" s="37" customFormat="1">
      <c r="A109" s="4"/>
      <c r="B109" s="6"/>
      <c r="C109" s="6"/>
      <c r="D109" s="3"/>
      <c r="E109" s="3"/>
      <c r="F109" s="3"/>
      <c r="G109" s="3"/>
      <c r="H109" s="3"/>
      <c r="I109" s="3"/>
      <c r="J109" s="3"/>
      <c r="K109" s="8"/>
      <c r="L109" s="8"/>
      <c r="M109" s="3"/>
      <c r="N109" s="3"/>
      <c r="O109" s="3"/>
      <c r="P109" s="3"/>
      <c r="Q109" s="3"/>
      <c r="R109" s="3"/>
      <c r="S109" s="3"/>
      <c r="T109" s="3"/>
      <c r="U109" s="8"/>
      <c r="V109" s="8"/>
      <c r="W109" s="8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82"/>
      <c r="BD109" s="82"/>
      <c r="BE109" s="82"/>
      <c r="BF109" s="82"/>
      <c r="BG109" s="82"/>
      <c r="BH109" s="82"/>
      <c r="BI109" s="82"/>
      <c r="BJ109" s="82"/>
      <c r="BK109" s="82"/>
      <c r="BL109" s="82"/>
      <c r="BM109" s="38"/>
      <c r="BN109" s="1"/>
    </row>
    <row r="110" spans="1:66" s="37" customFormat="1">
      <c r="A110" s="4"/>
      <c r="B110" s="6"/>
      <c r="C110" s="6"/>
      <c r="D110" s="3"/>
      <c r="E110" s="3"/>
      <c r="F110" s="3"/>
      <c r="G110" s="3"/>
      <c r="H110" s="3"/>
      <c r="I110" s="3"/>
      <c r="J110" s="3"/>
      <c r="K110" s="8"/>
      <c r="L110" s="8"/>
      <c r="M110" s="3"/>
      <c r="N110" s="3"/>
      <c r="O110" s="3"/>
      <c r="P110" s="3"/>
      <c r="Q110" s="3"/>
      <c r="R110" s="3"/>
      <c r="S110" s="3"/>
      <c r="T110" s="3"/>
      <c r="U110" s="8"/>
      <c r="V110" s="8"/>
      <c r="W110" s="8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82"/>
      <c r="BD110" s="82"/>
      <c r="BE110" s="82"/>
      <c r="BF110" s="82"/>
      <c r="BG110" s="82"/>
      <c r="BH110" s="82"/>
      <c r="BI110" s="82"/>
      <c r="BJ110" s="82"/>
      <c r="BK110" s="82"/>
      <c r="BL110" s="82"/>
      <c r="BM110" s="38"/>
      <c r="BN110" s="1"/>
    </row>
    <row r="111" spans="1:66" s="37" customFormat="1">
      <c r="A111" s="4"/>
      <c r="B111" s="6"/>
      <c r="C111" s="6"/>
      <c r="D111" s="3"/>
      <c r="E111" s="3"/>
      <c r="F111" s="3"/>
      <c r="G111" s="3"/>
      <c r="H111" s="3"/>
      <c r="I111" s="3"/>
      <c r="J111" s="3"/>
      <c r="K111" s="8"/>
      <c r="L111" s="8"/>
      <c r="M111" s="3"/>
      <c r="N111" s="3"/>
      <c r="O111" s="3"/>
      <c r="P111" s="3"/>
      <c r="Q111" s="3"/>
      <c r="R111" s="3"/>
      <c r="S111" s="3"/>
      <c r="T111" s="3"/>
      <c r="U111" s="8"/>
      <c r="V111" s="8"/>
      <c r="W111" s="8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82"/>
      <c r="BD111" s="82"/>
      <c r="BE111" s="82"/>
      <c r="BF111" s="82"/>
      <c r="BG111" s="82"/>
      <c r="BH111" s="82"/>
      <c r="BI111" s="82"/>
      <c r="BJ111" s="82"/>
      <c r="BK111" s="82"/>
      <c r="BL111" s="82"/>
      <c r="BM111" s="38"/>
      <c r="BN111" s="1"/>
    </row>
    <row r="112" spans="1:66" s="37" customFormat="1">
      <c r="A112" s="4"/>
      <c r="B112" s="6"/>
      <c r="C112" s="6"/>
      <c r="D112" s="3"/>
      <c r="E112" s="3"/>
      <c r="F112" s="3"/>
      <c r="G112" s="3"/>
      <c r="H112" s="3"/>
      <c r="I112" s="3"/>
      <c r="J112" s="3"/>
      <c r="K112" s="8"/>
      <c r="L112" s="8"/>
      <c r="M112" s="3"/>
      <c r="N112" s="3"/>
      <c r="O112" s="3"/>
      <c r="P112" s="3"/>
      <c r="Q112" s="3"/>
      <c r="R112" s="3"/>
      <c r="S112" s="3"/>
      <c r="T112" s="3"/>
      <c r="U112" s="8"/>
      <c r="V112" s="8"/>
      <c r="W112" s="8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82"/>
      <c r="BD112" s="82"/>
      <c r="BE112" s="82"/>
      <c r="BF112" s="82"/>
      <c r="BG112" s="82"/>
      <c r="BH112" s="82"/>
      <c r="BI112" s="82"/>
      <c r="BJ112" s="82"/>
      <c r="BK112" s="82"/>
      <c r="BL112" s="82"/>
      <c r="BM112" s="38"/>
      <c r="BN112" s="1"/>
    </row>
    <row r="113" spans="1:66" s="37" customFormat="1">
      <c r="A113" s="4"/>
      <c r="B113" s="6"/>
      <c r="C113" s="6"/>
      <c r="D113" s="3"/>
      <c r="E113" s="3"/>
      <c r="F113" s="3"/>
      <c r="G113" s="3"/>
      <c r="H113" s="3"/>
      <c r="I113" s="3"/>
      <c r="J113" s="3"/>
      <c r="K113" s="8"/>
      <c r="L113" s="8"/>
      <c r="M113" s="3"/>
      <c r="N113" s="3"/>
      <c r="O113" s="3"/>
      <c r="P113" s="3"/>
      <c r="Q113" s="3"/>
      <c r="R113" s="3"/>
      <c r="S113" s="3"/>
      <c r="T113" s="3"/>
      <c r="U113" s="8"/>
      <c r="V113" s="8"/>
      <c r="W113" s="8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82"/>
      <c r="BD113" s="82"/>
      <c r="BE113" s="82"/>
      <c r="BF113" s="82"/>
      <c r="BG113" s="82"/>
      <c r="BH113" s="82"/>
      <c r="BI113" s="82"/>
      <c r="BJ113" s="82"/>
      <c r="BK113" s="82"/>
      <c r="BL113" s="82"/>
      <c r="BM113" s="38"/>
      <c r="BN113" s="1"/>
    </row>
    <row r="114" spans="1:66" s="37" customFormat="1">
      <c r="A114" s="4"/>
      <c r="B114" s="6"/>
      <c r="C114" s="6"/>
      <c r="D114" s="3"/>
      <c r="E114" s="3"/>
      <c r="F114" s="3"/>
      <c r="G114" s="3"/>
      <c r="H114" s="3"/>
      <c r="I114" s="3"/>
      <c r="J114" s="3"/>
      <c r="K114" s="8"/>
      <c r="L114" s="8"/>
      <c r="M114" s="3"/>
      <c r="N114" s="3"/>
      <c r="O114" s="3"/>
      <c r="P114" s="3"/>
      <c r="Q114" s="3"/>
      <c r="R114" s="3"/>
      <c r="S114" s="3"/>
      <c r="T114" s="3"/>
      <c r="U114" s="8"/>
      <c r="V114" s="8"/>
      <c r="W114" s="8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82"/>
      <c r="BD114" s="82"/>
      <c r="BE114" s="82"/>
      <c r="BF114" s="82"/>
      <c r="BG114" s="82"/>
      <c r="BH114" s="82"/>
      <c r="BI114" s="82"/>
      <c r="BJ114" s="82"/>
      <c r="BK114" s="82"/>
      <c r="BL114" s="82"/>
      <c r="BM114" s="38"/>
      <c r="BN114" s="1"/>
    </row>
    <row r="115" spans="1:66" s="37" customFormat="1">
      <c r="A115" s="4"/>
      <c r="B115" s="6"/>
      <c r="C115" s="6"/>
      <c r="D115" s="3"/>
      <c r="E115" s="3"/>
      <c r="F115" s="3"/>
      <c r="G115" s="3"/>
      <c r="H115" s="3"/>
      <c r="I115" s="3"/>
      <c r="J115" s="3"/>
      <c r="K115" s="8"/>
      <c r="L115" s="8"/>
      <c r="M115" s="3"/>
      <c r="N115" s="3"/>
      <c r="O115" s="3"/>
      <c r="P115" s="3"/>
      <c r="Q115" s="3"/>
      <c r="R115" s="3"/>
      <c r="S115" s="3"/>
      <c r="T115" s="3"/>
      <c r="U115" s="8"/>
      <c r="V115" s="8"/>
      <c r="W115" s="8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82"/>
      <c r="BD115" s="82"/>
      <c r="BE115" s="82"/>
      <c r="BF115" s="82"/>
      <c r="BG115" s="82"/>
      <c r="BH115" s="82"/>
      <c r="BI115" s="82"/>
      <c r="BJ115" s="82"/>
      <c r="BK115" s="82"/>
      <c r="BL115" s="82"/>
      <c r="BM115" s="38"/>
      <c r="BN115" s="1"/>
    </row>
    <row r="116" spans="1:66" s="37" customFormat="1">
      <c r="A116" s="4"/>
      <c r="B116" s="6"/>
      <c r="C116" s="6"/>
      <c r="D116" s="3"/>
      <c r="E116" s="3"/>
      <c r="F116" s="3"/>
      <c r="G116" s="3"/>
      <c r="H116" s="3"/>
      <c r="I116" s="3"/>
      <c r="J116" s="3"/>
      <c r="K116" s="8"/>
      <c r="L116" s="8"/>
      <c r="M116" s="3"/>
      <c r="N116" s="3"/>
      <c r="O116" s="3"/>
      <c r="P116" s="3"/>
      <c r="Q116" s="3"/>
      <c r="R116" s="3"/>
      <c r="S116" s="3"/>
      <c r="T116" s="3"/>
      <c r="U116" s="8"/>
      <c r="V116" s="8"/>
      <c r="W116" s="8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82"/>
      <c r="BD116" s="82"/>
      <c r="BE116" s="82"/>
      <c r="BF116" s="82"/>
      <c r="BG116" s="82"/>
      <c r="BH116" s="82"/>
      <c r="BI116" s="82"/>
      <c r="BJ116" s="82"/>
      <c r="BK116" s="82"/>
      <c r="BL116" s="82"/>
      <c r="BM116" s="38"/>
      <c r="BN116" s="1"/>
    </row>
    <row r="117" spans="1:66" s="37" customFormat="1">
      <c r="A117" s="4"/>
      <c r="B117" s="6"/>
      <c r="C117" s="6"/>
      <c r="D117" s="3"/>
      <c r="E117" s="3"/>
      <c r="F117" s="3"/>
      <c r="G117" s="3"/>
      <c r="H117" s="3"/>
      <c r="I117" s="3"/>
      <c r="J117" s="3"/>
      <c r="K117" s="8"/>
      <c r="L117" s="8"/>
      <c r="M117" s="3"/>
      <c r="N117" s="3"/>
      <c r="O117" s="3"/>
      <c r="P117" s="3"/>
      <c r="Q117" s="3"/>
      <c r="R117" s="3"/>
      <c r="S117" s="3"/>
      <c r="T117" s="3"/>
      <c r="U117" s="8"/>
      <c r="V117" s="8"/>
      <c r="W117" s="8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82"/>
      <c r="BD117" s="82"/>
      <c r="BE117" s="82"/>
      <c r="BF117" s="82"/>
      <c r="BG117" s="82"/>
      <c r="BH117" s="82"/>
      <c r="BI117" s="82"/>
      <c r="BJ117" s="82"/>
      <c r="BK117" s="82"/>
      <c r="BL117" s="82"/>
      <c r="BM117" s="38"/>
      <c r="BN117" s="1"/>
    </row>
    <row r="118" spans="1:66" s="37" customFormat="1">
      <c r="A118" s="4"/>
      <c r="B118" s="6"/>
      <c r="C118" s="6"/>
      <c r="D118" s="3"/>
      <c r="E118" s="3"/>
      <c r="F118" s="3"/>
      <c r="G118" s="3"/>
      <c r="H118" s="3"/>
      <c r="I118" s="3"/>
      <c r="J118" s="3"/>
      <c r="K118" s="8"/>
      <c r="L118" s="8"/>
      <c r="M118" s="3"/>
      <c r="N118" s="3"/>
      <c r="O118" s="3"/>
      <c r="P118" s="3"/>
      <c r="Q118" s="3"/>
      <c r="R118" s="3"/>
      <c r="S118" s="3"/>
      <c r="T118" s="3"/>
      <c r="U118" s="8"/>
      <c r="V118" s="8"/>
      <c r="W118" s="8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82"/>
      <c r="BD118" s="82"/>
      <c r="BE118" s="82"/>
      <c r="BF118" s="82"/>
      <c r="BG118" s="82"/>
      <c r="BH118" s="82"/>
      <c r="BI118" s="82"/>
      <c r="BJ118" s="82"/>
      <c r="BK118" s="82"/>
      <c r="BL118" s="82"/>
      <c r="BM118" s="38"/>
      <c r="BN118" s="1"/>
    </row>
    <row r="119" spans="1:66" s="37" customFormat="1">
      <c r="A119" s="4"/>
      <c r="B119" s="6"/>
      <c r="C119" s="6"/>
      <c r="D119" s="3"/>
      <c r="E119" s="3"/>
      <c r="F119" s="3"/>
      <c r="G119" s="3"/>
      <c r="H119" s="3"/>
      <c r="I119" s="3"/>
      <c r="J119" s="3"/>
      <c r="K119" s="8"/>
      <c r="L119" s="8"/>
      <c r="M119" s="3"/>
      <c r="N119" s="3"/>
      <c r="O119" s="3"/>
      <c r="P119" s="3"/>
      <c r="Q119" s="3"/>
      <c r="R119" s="3"/>
      <c r="S119" s="3"/>
      <c r="T119" s="3"/>
      <c r="U119" s="8"/>
      <c r="V119" s="8"/>
      <c r="W119" s="8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82"/>
      <c r="BD119" s="82"/>
      <c r="BE119" s="82"/>
      <c r="BF119" s="82"/>
      <c r="BG119" s="82"/>
      <c r="BH119" s="82"/>
      <c r="BI119" s="82"/>
      <c r="BJ119" s="82"/>
      <c r="BK119" s="82"/>
      <c r="BL119" s="82"/>
      <c r="BM119" s="38"/>
      <c r="BN119" s="1"/>
    </row>
    <row r="120" spans="1:66" s="37" customFormat="1">
      <c r="A120" s="4"/>
      <c r="B120" s="6"/>
      <c r="C120" s="6"/>
      <c r="D120" s="3"/>
      <c r="E120" s="3"/>
      <c r="F120" s="3"/>
      <c r="G120" s="3"/>
      <c r="H120" s="3"/>
      <c r="I120" s="3"/>
      <c r="J120" s="3"/>
      <c r="K120" s="8"/>
      <c r="L120" s="8"/>
      <c r="M120" s="3"/>
      <c r="N120" s="3"/>
      <c r="O120" s="3"/>
      <c r="P120" s="3"/>
      <c r="Q120" s="3"/>
      <c r="R120" s="3"/>
      <c r="S120" s="3"/>
      <c r="T120" s="3"/>
      <c r="U120" s="8"/>
      <c r="V120" s="8"/>
      <c r="W120" s="8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82"/>
      <c r="BD120" s="82"/>
      <c r="BE120" s="82"/>
      <c r="BF120" s="82"/>
      <c r="BG120" s="82"/>
      <c r="BH120" s="82"/>
      <c r="BI120" s="82"/>
      <c r="BJ120" s="82"/>
      <c r="BK120" s="82"/>
      <c r="BL120" s="82"/>
      <c r="BM120" s="38"/>
      <c r="BN120" s="1"/>
    </row>
    <row r="121" spans="1:66" s="37" customFormat="1">
      <c r="A121" s="4"/>
      <c r="B121" s="6"/>
      <c r="C121" s="6"/>
      <c r="D121" s="3"/>
      <c r="E121" s="3"/>
      <c r="F121" s="3"/>
      <c r="G121" s="3"/>
      <c r="H121" s="3"/>
      <c r="I121" s="3"/>
      <c r="J121" s="3"/>
      <c r="K121" s="8"/>
      <c r="L121" s="8"/>
      <c r="M121" s="3"/>
      <c r="N121" s="3"/>
      <c r="O121" s="3"/>
      <c r="P121" s="3"/>
      <c r="Q121" s="3"/>
      <c r="R121" s="3"/>
      <c r="S121" s="3"/>
      <c r="T121" s="3"/>
      <c r="U121" s="8"/>
      <c r="V121" s="8"/>
      <c r="W121" s="8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82"/>
      <c r="BD121" s="82"/>
      <c r="BE121" s="82"/>
      <c r="BF121" s="82"/>
      <c r="BG121" s="82"/>
      <c r="BH121" s="82"/>
      <c r="BI121" s="82"/>
      <c r="BJ121" s="82"/>
      <c r="BK121" s="82"/>
      <c r="BL121" s="82"/>
      <c r="BM121" s="38"/>
      <c r="BN121" s="1"/>
    </row>
    <row r="122" spans="1:66" s="37" customFormat="1">
      <c r="A122" s="4"/>
      <c r="B122" s="6"/>
      <c r="C122" s="6"/>
      <c r="D122" s="3"/>
      <c r="E122" s="3"/>
      <c r="F122" s="3"/>
      <c r="G122" s="3"/>
      <c r="H122" s="3"/>
      <c r="I122" s="3"/>
      <c r="J122" s="3"/>
      <c r="K122" s="8"/>
      <c r="L122" s="8"/>
      <c r="M122" s="3"/>
      <c r="N122" s="3"/>
      <c r="O122" s="3"/>
      <c r="P122" s="3"/>
      <c r="Q122" s="3"/>
      <c r="R122" s="3"/>
      <c r="S122" s="3"/>
      <c r="T122" s="3"/>
      <c r="U122" s="8"/>
      <c r="V122" s="8"/>
      <c r="W122" s="8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82"/>
      <c r="BD122" s="82"/>
      <c r="BE122" s="82"/>
      <c r="BF122" s="82"/>
      <c r="BG122" s="82"/>
      <c r="BH122" s="82"/>
      <c r="BI122" s="82"/>
      <c r="BJ122" s="82"/>
      <c r="BK122" s="82"/>
      <c r="BL122" s="82"/>
      <c r="BM122" s="38"/>
      <c r="BN122" s="1"/>
    </row>
    <row r="123" spans="1:66" s="37" customFormat="1">
      <c r="A123" s="4"/>
      <c r="B123" s="6"/>
      <c r="C123" s="6"/>
      <c r="D123" s="3"/>
      <c r="E123" s="3"/>
      <c r="F123" s="3"/>
      <c r="G123" s="3"/>
      <c r="H123" s="3"/>
      <c r="I123" s="3"/>
      <c r="J123" s="3"/>
      <c r="K123" s="8"/>
      <c r="L123" s="8"/>
      <c r="M123" s="3"/>
      <c r="N123" s="3"/>
      <c r="O123" s="3"/>
      <c r="P123" s="3"/>
      <c r="Q123" s="3"/>
      <c r="R123" s="3"/>
      <c r="S123" s="3"/>
      <c r="T123" s="3"/>
      <c r="U123" s="8"/>
      <c r="V123" s="8"/>
      <c r="W123" s="8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82"/>
      <c r="BD123" s="82"/>
      <c r="BE123" s="82"/>
      <c r="BF123" s="82"/>
      <c r="BG123" s="82"/>
      <c r="BH123" s="82"/>
      <c r="BI123" s="82"/>
      <c r="BJ123" s="82"/>
      <c r="BK123" s="82"/>
      <c r="BL123" s="82"/>
      <c r="BM123" s="38"/>
      <c r="BN123" s="1"/>
    </row>
    <row r="124" spans="1:66" s="37" customFormat="1">
      <c r="A124" s="4"/>
      <c r="B124" s="6"/>
      <c r="C124" s="6"/>
      <c r="D124" s="3"/>
      <c r="E124" s="3"/>
      <c r="F124" s="3"/>
      <c r="G124" s="3"/>
      <c r="H124" s="3"/>
      <c r="I124" s="3"/>
      <c r="J124" s="3"/>
      <c r="K124" s="8"/>
      <c r="L124" s="8"/>
      <c r="M124" s="3"/>
      <c r="N124" s="3"/>
      <c r="O124" s="3"/>
      <c r="P124" s="3"/>
      <c r="Q124" s="3"/>
      <c r="R124" s="3"/>
      <c r="S124" s="3"/>
      <c r="T124" s="3"/>
      <c r="U124" s="8"/>
      <c r="V124" s="8"/>
      <c r="W124" s="8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82"/>
      <c r="BD124" s="82"/>
      <c r="BE124" s="82"/>
      <c r="BF124" s="82"/>
      <c r="BG124" s="82"/>
      <c r="BH124" s="82"/>
      <c r="BI124" s="82"/>
      <c r="BJ124" s="82"/>
      <c r="BK124" s="82"/>
      <c r="BL124" s="82"/>
      <c r="BM124" s="38"/>
      <c r="BN124" s="1"/>
    </row>
    <row r="125" spans="1:66" s="37" customFormat="1">
      <c r="A125" s="4"/>
      <c r="B125" s="6"/>
      <c r="C125" s="6"/>
      <c r="D125" s="3"/>
      <c r="E125" s="3"/>
      <c r="F125" s="3"/>
      <c r="G125" s="3"/>
      <c r="H125" s="3"/>
      <c r="I125" s="3"/>
      <c r="J125" s="3"/>
      <c r="K125" s="8"/>
      <c r="L125" s="8"/>
      <c r="M125" s="3"/>
      <c r="N125" s="3"/>
      <c r="O125" s="3"/>
      <c r="P125" s="3"/>
      <c r="Q125" s="3"/>
      <c r="R125" s="3"/>
      <c r="S125" s="3"/>
      <c r="T125" s="3"/>
      <c r="U125" s="8"/>
      <c r="V125" s="8"/>
      <c r="W125" s="8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82"/>
      <c r="BD125" s="82"/>
      <c r="BE125" s="82"/>
      <c r="BF125" s="82"/>
      <c r="BG125" s="82"/>
      <c r="BH125" s="82"/>
      <c r="BI125" s="82"/>
      <c r="BJ125" s="82"/>
      <c r="BK125" s="82"/>
      <c r="BL125" s="82"/>
      <c r="BM125" s="38"/>
      <c r="BN125" s="1"/>
    </row>
    <row r="126" spans="1:66" s="37" customFormat="1">
      <c r="A126" s="4"/>
      <c r="B126" s="6"/>
      <c r="C126" s="6"/>
      <c r="D126" s="3"/>
      <c r="E126" s="3"/>
      <c r="F126" s="3"/>
      <c r="G126" s="3"/>
      <c r="H126" s="3"/>
      <c r="I126" s="3"/>
      <c r="J126" s="3"/>
      <c r="K126" s="8"/>
      <c r="L126" s="8"/>
      <c r="M126" s="3"/>
      <c r="N126" s="3"/>
      <c r="O126" s="3"/>
      <c r="P126" s="3"/>
      <c r="Q126" s="3"/>
      <c r="R126" s="3"/>
      <c r="S126" s="3"/>
      <c r="T126" s="3"/>
      <c r="U126" s="8"/>
      <c r="V126" s="8"/>
      <c r="W126" s="8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82"/>
      <c r="BD126" s="82"/>
      <c r="BE126" s="82"/>
      <c r="BF126" s="82"/>
      <c r="BG126" s="82"/>
      <c r="BH126" s="82"/>
      <c r="BI126" s="82"/>
      <c r="BJ126" s="82"/>
      <c r="BK126" s="82"/>
      <c r="BL126" s="82"/>
      <c r="BM126" s="38"/>
      <c r="BN126" s="1"/>
    </row>
    <row r="127" spans="1:66" s="37" customFormat="1">
      <c r="A127" s="4"/>
      <c r="B127" s="6"/>
      <c r="C127" s="6"/>
      <c r="D127" s="3"/>
      <c r="E127" s="3"/>
      <c r="F127" s="3"/>
      <c r="G127" s="3"/>
      <c r="H127" s="3"/>
      <c r="I127" s="3"/>
      <c r="J127" s="3"/>
      <c r="K127" s="8"/>
      <c r="L127" s="8"/>
      <c r="M127" s="3"/>
      <c r="N127" s="3"/>
      <c r="O127" s="3"/>
      <c r="P127" s="3"/>
      <c r="Q127" s="3"/>
      <c r="R127" s="3"/>
      <c r="S127" s="3"/>
      <c r="T127" s="3"/>
      <c r="U127" s="8"/>
      <c r="V127" s="8"/>
      <c r="W127" s="8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82"/>
      <c r="BD127" s="82"/>
      <c r="BE127" s="82"/>
      <c r="BF127" s="82"/>
      <c r="BG127" s="82"/>
      <c r="BH127" s="82"/>
      <c r="BI127" s="82"/>
      <c r="BJ127" s="82"/>
      <c r="BK127" s="82"/>
      <c r="BL127" s="82"/>
      <c r="BM127" s="38"/>
      <c r="BN127" s="1"/>
    </row>
    <row r="128" spans="1:66" s="37" customFormat="1">
      <c r="A128" s="4"/>
      <c r="B128" s="6"/>
      <c r="C128" s="6"/>
      <c r="D128" s="3"/>
      <c r="E128" s="3"/>
      <c r="F128" s="3"/>
      <c r="G128" s="3"/>
      <c r="H128" s="3"/>
      <c r="I128" s="3"/>
      <c r="J128" s="3"/>
      <c r="K128" s="8"/>
      <c r="L128" s="8"/>
      <c r="M128" s="3"/>
      <c r="N128" s="3"/>
      <c r="O128" s="3"/>
      <c r="P128" s="3"/>
      <c r="Q128" s="3"/>
      <c r="R128" s="3"/>
      <c r="S128" s="3"/>
      <c r="T128" s="3"/>
      <c r="U128" s="8"/>
      <c r="V128" s="8"/>
      <c r="W128" s="8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82"/>
      <c r="BD128" s="82"/>
      <c r="BE128" s="82"/>
      <c r="BF128" s="82"/>
      <c r="BG128" s="82"/>
      <c r="BH128" s="82"/>
      <c r="BI128" s="82"/>
      <c r="BJ128" s="82"/>
      <c r="BK128" s="82"/>
      <c r="BL128" s="82"/>
      <c r="BM128" s="38"/>
      <c r="BN128" s="1"/>
    </row>
    <row r="129" spans="1:66" s="37" customFormat="1">
      <c r="A129" s="4"/>
      <c r="B129" s="6"/>
      <c r="C129" s="6"/>
      <c r="D129" s="3"/>
      <c r="E129" s="3"/>
      <c r="F129" s="3"/>
      <c r="G129" s="3"/>
      <c r="H129" s="3"/>
      <c r="I129" s="3"/>
      <c r="J129" s="3"/>
      <c r="K129" s="8"/>
      <c r="L129" s="8"/>
      <c r="M129" s="3"/>
      <c r="N129" s="3"/>
      <c r="O129" s="3"/>
      <c r="P129" s="3"/>
      <c r="Q129" s="3"/>
      <c r="R129" s="3"/>
      <c r="S129" s="3"/>
      <c r="T129" s="3"/>
      <c r="U129" s="8"/>
      <c r="V129" s="8"/>
      <c r="W129" s="8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82"/>
      <c r="BD129" s="82"/>
      <c r="BE129" s="82"/>
      <c r="BF129" s="82"/>
      <c r="BG129" s="82"/>
      <c r="BH129" s="82"/>
      <c r="BI129" s="82"/>
      <c r="BJ129" s="82"/>
      <c r="BK129" s="82"/>
      <c r="BL129" s="82"/>
      <c r="BM129" s="38"/>
      <c r="BN129" s="1"/>
    </row>
    <row r="130" spans="1:66" s="37" customFormat="1">
      <c r="A130" s="4"/>
      <c r="B130" s="6"/>
      <c r="C130" s="6"/>
      <c r="D130" s="3"/>
      <c r="E130" s="3"/>
      <c r="F130" s="3"/>
      <c r="G130" s="3"/>
      <c r="H130" s="3"/>
      <c r="I130" s="3"/>
      <c r="J130" s="3"/>
      <c r="K130" s="8"/>
      <c r="L130" s="8"/>
      <c r="M130" s="3"/>
      <c r="N130" s="3"/>
      <c r="O130" s="3"/>
      <c r="P130" s="3"/>
      <c r="Q130" s="3"/>
      <c r="R130" s="3"/>
      <c r="S130" s="3"/>
      <c r="T130" s="3"/>
      <c r="U130" s="8"/>
      <c r="V130" s="8"/>
      <c r="W130" s="8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82"/>
      <c r="BD130" s="82"/>
      <c r="BE130" s="82"/>
      <c r="BF130" s="82"/>
      <c r="BG130" s="82"/>
      <c r="BH130" s="82"/>
      <c r="BI130" s="82"/>
      <c r="BJ130" s="82"/>
      <c r="BK130" s="82"/>
      <c r="BL130" s="82"/>
      <c r="BM130" s="38"/>
      <c r="BN130" s="1"/>
    </row>
    <row r="131" spans="1:66" s="37" customFormat="1">
      <c r="A131" s="4"/>
      <c r="B131" s="6"/>
      <c r="C131" s="6"/>
      <c r="D131" s="3"/>
      <c r="E131" s="3"/>
      <c r="F131" s="3"/>
      <c r="G131" s="3"/>
      <c r="H131" s="3"/>
      <c r="I131" s="3"/>
      <c r="J131" s="3"/>
      <c r="K131" s="8"/>
      <c r="L131" s="8"/>
      <c r="M131" s="3"/>
      <c r="N131" s="3"/>
      <c r="O131" s="3"/>
      <c r="P131" s="3"/>
      <c r="Q131" s="3"/>
      <c r="R131" s="3"/>
      <c r="S131" s="3"/>
      <c r="T131" s="3"/>
      <c r="U131" s="8"/>
      <c r="V131" s="8"/>
      <c r="W131" s="8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82"/>
      <c r="BD131" s="82"/>
      <c r="BE131" s="82"/>
      <c r="BF131" s="82"/>
      <c r="BG131" s="82"/>
      <c r="BH131" s="82"/>
      <c r="BI131" s="82"/>
      <c r="BJ131" s="82"/>
      <c r="BK131" s="82"/>
      <c r="BL131" s="82"/>
      <c r="BM131" s="38"/>
      <c r="BN131" s="1"/>
    </row>
    <row r="132" spans="1:66" s="37" customFormat="1">
      <c r="A132" s="4"/>
      <c r="B132" s="6"/>
      <c r="C132" s="6"/>
      <c r="D132" s="3"/>
      <c r="E132" s="3"/>
      <c r="F132" s="3"/>
      <c r="G132" s="3"/>
      <c r="H132" s="3"/>
      <c r="I132" s="3"/>
      <c r="J132" s="3"/>
      <c r="K132" s="8"/>
      <c r="L132" s="8"/>
      <c r="M132" s="3"/>
      <c r="N132" s="3"/>
      <c r="O132" s="3"/>
      <c r="P132" s="3"/>
      <c r="Q132" s="3"/>
      <c r="R132" s="3"/>
      <c r="S132" s="3"/>
      <c r="T132" s="3"/>
      <c r="U132" s="8"/>
      <c r="V132" s="8"/>
      <c r="W132" s="8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82"/>
      <c r="BD132" s="82"/>
      <c r="BE132" s="82"/>
      <c r="BF132" s="82"/>
      <c r="BG132" s="82"/>
      <c r="BH132" s="82"/>
      <c r="BI132" s="82"/>
      <c r="BJ132" s="82"/>
      <c r="BK132" s="82"/>
      <c r="BL132" s="82"/>
      <c r="BM132" s="38"/>
      <c r="BN132" s="1"/>
    </row>
    <row r="133" spans="1:66" s="37" customFormat="1">
      <c r="A133" s="4"/>
      <c r="B133" s="6"/>
      <c r="C133" s="6"/>
      <c r="D133" s="3"/>
      <c r="E133" s="3"/>
      <c r="F133" s="3"/>
      <c r="G133" s="3"/>
      <c r="H133" s="3"/>
      <c r="I133" s="3"/>
      <c r="J133" s="3"/>
      <c r="K133" s="8"/>
      <c r="L133" s="8"/>
      <c r="M133" s="3"/>
      <c r="N133" s="3"/>
      <c r="O133" s="3"/>
      <c r="P133" s="3"/>
      <c r="Q133" s="3"/>
      <c r="R133" s="3"/>
      <c r="S133" s="3"/>
      <c r="T133" s="3"/>
      <c r="U133" s="8"/>
      <c r="V133" s="8"/>
      <c r="W133" s="8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82"/>
      <c r="BD133" s="82"/>
      <c r="BE133" s="82"/>
      <c r="BF133" s="82"/>
      <c r="BG133" s="82"/>
      <c r="BH133" s="82"/>
      <c r="BI133" s="82"/>
      <c r="BJ133" s="82"/>
      <c r="BK133" s="82"/>
      <c r="BL133" s="82"/>
      <c r="BM133" s="38"/>
      <c r="BN133" s="1"/>
    </row>
    <row r="134" spans="1:66" s="37" customFormat="1">
      <c r="A134" s="4"/>
      <c r="B134" s="6"/>
      <c r="C134" s="6"/>
      <c r="D134" s="3"/>
      <c r="E134" s="3"/>
      <c r="F134" s="3"/>
      <c r="G134" s="3"/>
      <c r="H134" s="3"/>
      <c r="I134" s="3"/>
      <c r="J134" s="3"/>
      <c r="K134" s="8"/>
      <c r="L134" s="8"/>
      <c r="M134" s="3"/>
      <c r="N134" s="3"/>
      <c r="O134" s="3"/>
      <c r="P134" s="3"/>
      <c r="Q134" s="3"/>
      <c r="R134" s="3"/>
      <c r="S134" s="3"/>
      <c r="T134" s="3"/>
      <c r="U134" s="8"/>
      <c r="V134" s="8"/>
      <c r="W134" s="8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82"/>
      <c r="BD134" s="82"/>
      <c r="BE134" s="82"/>
      <c r="BF134" s="82"/>
      <c r="BG134" s="82"/>
      <c r="BH134" s="82"/>
      <c r="BI134" s="82"/>
      <c r="BJ134" s="82"/>
      <c r="BK134" s="82"/>
      <c r="BL134" s="82"/>
      <c r="BM134" s="38"/>
      <c r="BN134" s="1"/>
    </row>
    <row r="135" spans="1:66" s="37" customFormat="1">
      <c r="A135" s="4"/>
      <c r="B135" s="6"/>
      <c r="C135" s="6"/>
      <c r="D135" s="3"/>
      <c r="E135" s="3"/>
      <c r="F135" s="3"/>
      <c r="G135" s="3"/>
      <c r="H135" s="3"/>
      <c r="I135" s="3"/>
      <c r="J135" s="3"/>
      <c r="K135" s="8"/>
      <c r="L135" s="8"/>
      <c r="M135" s="3"/>
      <c r="N135" s="3"/>
      <c r="O135" s="3"/>
      <c r="P135" s="3"/>
      <c r="Q135" s="3"/>
      <c r="R135" s="3"/>
      <c r="S135" s="3"/>
      <c r="T135" s="3"/>
      <c r="U135" s="8"/>
      <c r="V135" s="8"/>
      <c r="W135" s="8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82"/>
      <c r="BD135" s="82"/>
      <c r="BE135" s="82"/>
      <c r="BF135" s="82"/>
      <c r="BG135" s="82"/>
      <c r="BH135" s="82"/>
      <c r="BI135" s="82"/>
      <c r="BJ135" s="82"/>
      <c r="BK135" s="82"/>
      <c r="BL135" s="82"/>
      <c r="BM135" s="38"/>
      <c r="BN135" s="1"/>
    </row>
    <row r="136" spans="1:66" s="37" customFormat="1">
      <c r="A136" s="4"/>
      <c r="B136" s="6"/>
      <c r="C136" s="6"/>
      <c r="D136" s="3"/>
      <c r="E136" s="3"/>
      <c r="F136" s="3"/>
      <c r="G136" s="3"/>
      <c r="H136" s="3"/>
      <c r="I136" s="3"/>
      <c r="J136" s="3"/>
      <c r="K136" s="8"/>
      <c r="L136" s="8"/>
      <c r="M136" s="3"/>
      <c r="N136" s="3"/>
      <c r="O136" s="3"/>
      <c r="P136" s="3"/>
      <c r="Q136" s="3"/>
      <c r="R136" s="3"/>
      <c r="S136" s="3"/>
      <c r="T136" s="3"/>
      <c r="U136" s="8"/>
      <c r="V136" s="8"/>
      <c r="W136" s="8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82"/>
      <c r="BD136" s="82"/>
      <c r="BE136" s="82"/>
      <c r="BF136" s="82"/>
      <c r="BG136" s="82"/>
      <c r="BH136" s="82"/>
      <c r="BI136" s="82"/>
      <c r="BJ136" s="82"/>
      <c r="BK136" s="82"/>
      <c r="BL136" s="82"/>
      <c r="BM136" s="38"/>
      <c r="BN136" s="1"/>
    </row>
    <row r="137" spans="1:66" s="37" customFormat="1">
      <c r="A137" s="4"/>
      <c r="B137" s="6"/>
      <c r="C137" s="6"/>
      <c r="D137" s="3"/>
      <c r="E137" s="3"/>
      <c r="F137" s="3"/>
      <c r="G137" s="3"/>
      <c r="H137" s="3"/>
      <c r="I137" s="3"/>
      <c r="J137" s="3"/>
      <c r="K137" s="8"/>
      <c r="L137" s="8"/>
      <c r="M137" s="3"/>
      <c r="N137" s="3"/>
      <c r="O137" s="3"/>
      <c r="P137" s="3"/>
      <c r="Q137" s="3"/>
      <c r="R137" s="3"/>
      <c r="S137" s="3"/>
      <c r="T137" s="3"/>
      <c r="U137" s="8"/>
      <c r="V137" s="8"/>
      <c r="W137" s="8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82"/>
      <c r="BD137" s="82"/>
      <c r="BE137" s="82"/>
      <c r="BF137" s="82"/>
      <c r="BG137" s="82"/>
      <c r="BH137" s="82"/>
      <c r="BI137" s="82"/>
      <c r="BJ137" s="82"/>
      <c r="BK137" s="82"/>
      <c r="BL137" s="82"/>
      <c r="BM137" s="38"/>
      <c r="BN137" s="1"/>
    </row>
    <row r="138" spans="1:66" s="37" customFormat="1">
      <c r="A138" s="4"/>
      <c r="B138" s="6"/>
      <c r="C138" s="6"/>
      <c r="D138" s="3"/>
      <c r="E138" s="3"/>
      <c r="F138" s="3"/>
      <c r="G138" s="3"/>
      <c r="H138" s="3"/>
      <c r="I138" s="3"/>
      <c r="J138" s="3"/>
      <c r="K138" s="8"/>
      <c r="L138" s="8"/>
      <c r="M138" s="3"/>
      <c r="N138" s="3"/>
      <c r="O138" s="3"/>
      <c r="P138" s="3"/>
      <c r="Q138" s="3"/>
      <c r="R138" s="3"/>
      <c r="S138" s="3"/>
      <c r="T138" s="3"/>
      <c r="U138" s="8"/>
      <c r="V138" s="8"/>
      <c r="W138" s="8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82"/>
      <c r="BD138" s="82"/>
      <c r="BE138" s="82"/>
      <c r="BF138" s="82"/>
      <c r="BG138" s="82"/>
      <c r="BH138" s="82"/>
      <c r="BI138" s="82"/>
      <c r="BJ138" s="82"/>
      <c r="BK138" s="82"/>
      <c r="BL138" s="82"/>
      <c r="BM138" s="38"/>
      <c r="BN138" s="1"/>
    </row>
    <row r="139" spans="1:66" s="37" customFormat="1">
      <c r="A139" s="4"/>
      <c r="B139" s="6"/>
      <c r="C139" s="6"/>
      <c r="D139" s="3"/>
      <c r="E139" s="3"/>
      <c r="F139" s="3"/>
      <c r="G139" s="3"/>
      <c r="H139" s="3"/>
      <c r="I139" s="3"/>
      <c r="J139" s="3"/>
      <c r="K139" s="8"/>
      <c r="L139" s="8"/>
      <c r="M139" s="3"/>
      <c r="N139" s="3"/>
      <c r="O139" s="3"/>
      <c r="P139" s="3"/>
      <c r="Q139" s="3"/>
      <c r="R139" s="3"/>
      <c r="S139" s="3"/>
      <c r="T139" s="3"/>
      <c r="U139" s="8"/>
      <c r="V139" s="8"/>
      <c r="W139" s="8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82"/>
      <c r="BD139" s="82"/>
      <c r="BE139" s="82"/>
      <c r="BF139" s="82"/>
      <c r="BG139" s="82"/>
      <c r="BH139" s="82"/>
      <c r="BI139" s="82"/>
      <c r="BJ139" s="82"/>
      <c r="BK139" s="82"/>
      <c r="BL139" s="82"/>
      <c r="BM139" s="38"/>
      <c r="BN139" s="1"/>
    </row>
    <row r="140" spans="1:66" s="37" customFormat="1">
      <c r="A140" s="4"/>
      <c r="B140" s="6"/>
      <c r="C140" s="6"/>
      <c r="D140" s="3"/>
      <c r="E140" s="3"/>
      <c r="F140" s="3"/>
      <c r="G140" s="3"/>
      <c r="H140" s="3"/>
      <c r="I140" s="3"/>
      <c r="J140" s="3"/>
      <c r="K140" s="8"/>
      <c r="L140" s="8"/>
      <c r="M140" s="3"/>
      <c r="N140" s="3"/>
      <c r="O140" s="3"/>
      <c r="P140" s="3"/>
      <c r="Q140" s="3"/>
      <c r="R140" s="3"/>
      <c r="S140" s="3"/>
      <c r="T140" s="3"/>
      <c r="U140" s="8"/>
      <c r="V140" s="8"/>
      <c r="W140" s="8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82"/>
      <c r="BD140" s="82"/>
      <c r="BE140" s="82"/>
      <c r="BF140" s="82"/>
      <c r="BG140" s="82"/>
      <c r="BH140" s="82"/>
      <c r="BI140" s="82"/>
      <c r="BJ140" s="82"/>
      <c r="BK140" s="82"/>
      <c r="BL140" s="82"/>
      <c r="BM140" s="38"/>
      <c r="BN140" s="1"/>
    </row>
    <row r="141" spans="1:66" s="37" customFormat="1">
      <c r="A141" s="4"/>
      <c r="B141" s="6"/>
      <c r="C141" s="6"/>
      <c r="D141" s="3"/>
      <c r="E141" s="3"/>
      <c r="F141" s="3"/>
      <c r="G141" s="3"/>
      <c r="H141" s="3"/>
      <c r="I141" s="3"/>
      <c r="J141" s="3"/>
      <c r="K141" s="8"/>
      <c r="L141" s="8"/>
      <c r="M141" s="3"/>
      <c r="N141" s="3"/>
      <c r="O141" s="3"/>
      <c r="P141" s="3"/>
      <c r="Q141" s="3"/>
      <c r="R141" s="3"/>
      <c r="S141" s="3"/>
      <c r="T141" s="3"/>
      <c r="U141" s="8"/>
      <c r="V141" s="8"/>
      <c r="W141" s="8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82"/>
      <c r="BD141" s="82"/>
      <c r="BE141" s="82"/>
      <c r="BF141" s="82"/>
      <c r="BG141" s="82"/>
      <c r="BH141" s="82"/>
      <c r="BI141" s="82"/>
      <c r="BJ141" s="82"/>
      <c r="BK141" s="82"/>
      <c r="BL141" s="82"/>
      <c r="BM141" s="38"/>
      <c r="BN141" s="1"/>
    </row>
    <row r="142" spans="1:66" s="37" customFormat="1">
      <c r="A142" s="4"/>
      <c r="B142" s="6"/>
      <c r="C142" s="6"/>
      <c r="D142" s="3"/>
      <c r="E142" s="3"/>
      <c r="F142" s="3"/>
      <c r="G142" s="3"/>
      <c r="H142" s="3"/>
      <c r="I142" s="3"/>
      <c r="J142" s="3"/>
      <c r="K142" s="8"/>
      <c r="L142" s="8"/>
      <c r="M142" s="3"/>
      <c r="N142" s="3"/>
      <c r="O142" s="3"/>
      <c r="P142" s="3"/>
      <c r="Q142" s="3"/>
      <c r="R142" s="3"/>
      <c r="S142" s="3"/>
      <c r="T142" s="3"/>
      <c r="U142" s="8"/>
      <c r="V142" s="8"/>
      <c r="W142" s="8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82"/>
      <c r="BD142" s="82"/>
      <c r="BE142" s="82"/>
      <c r="BF142" s="82"/>
      <c r="BG142" s="82"/>
      <c r="BH142" s="82"/>
      <c r="BI142" s="82"/>
      <c r="BJ142" s="82"/>
      <c r="BK142" s="82"/>
      <c r="BL142" s="82"/>
      <c r="BM142" s="38"/>
      <c r="BN142" s="1"/>
    </row>
    <row r="143" spans="1:66" s="37" customFormat="1">
      <c r="A143" s="4"/>
      <c r="B143" s="6"/>
      <c r="C143" s="6"/>
      <c r="D143" s="3"/>
      <c r="E143" s="3"/>
      <c r="F143" s="3"/>
      <c r="G143" s="3"/>
      <c r="H143" s="3"/>
      <c r="I143" s="3"/>
      <c r="J143" s="3"/>
      <c r="K143" s="8"/>
      <c r="L143" s="8"/>
      <c r="M143" s="3"/>
      <c r="N143" s="3"/>
      <c r="O143" s="3"/>
      <c r="P143" s="3"/>
      <c r="Q143" s="3"/>
      <c r="R143" s="3"/>
      <c r="S143" s="3"/>
      <c r="T143" s="3"/>
      <c r="U143" s="8"/>
      <c r="V143" s="8"/>
      <c r="W143" s="8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82"/>
      <c r="BD143" s="82"/>
      <c r="BE143" s="82"/>
      <c r="BF143" s="82"/>
      <c r="BG143" s="82"/>
      <c r="BH143" s="82"/>
      <c r="BI143" s="82"/>
      <c r="BJ143" s="82"/>
      <c r="BK143" s="82"/>
      <c r="BL143" s="82"/>
      <c r="BM143" s="38"/>
      <c r="BN143" s="1"/>
    </row>
    <row r="144" spans="1:66" s="37" customFormat="1">
      <c r="A144" s="4"/>
      <c r="B144" s="6"/>
      <c r="C144" s="6"/>
      <c r="D144" s="3"/>
      <c r="E144" s="3"/>
      <c r="F144" s="3"/>
      <c r="G144" s="3"/>
      <c r="H144" s="3"/>
      <c r="I144" s="3"/>
      <c r="J144" s="3"/>
      <c r="K144" s="8"/>
      <c r="L144" s="8"/>
      <c r="M144" s="3"/>
      <c r="N144" s="3"/>
      <c r="O144" s="3"/>
      <c r="P144" s="3"/>
      <c r="Q144" s="3"/>
      <c r="R144" s="3"/>
      <c r="S144" s="3"/>
      <c r="T144" s="3"/>
      <c r="U144" s="8"/>
      <c r="V144" s="8"/>
      <c r="W144" s="8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82"/>
      <c r="BD144" s="82"/>
      <c r="BE144" s="82"/>
      <c r="BF144" s="82"/>
      <c r="BG144" s="82"/>
      <c r="BH144" s="82"/>
      <c r="BI144" s="82"/>
      <c r="BJ144" s="82"/>
      <c r="BK144" s="82"/>
      <c r="BL144" s="82"/>
      <c r="BM144" s="38"/>
      <c r="BN144" s="1"/>
    </row>
    <row r="145" spans="1:66" s="37" customFormat="1">
      <c r="A145" s="4"/>
      <c r="B145" s="6"/>
      <c r="C145" s="6"/>
      <c r="D145" s="3"/>
      <c r="E145" s="3"/>
      <c r="F145" s="3"/>
      <c r="G145" s="3"/>
      <c r="H145" s="3"/>
      <c r="I145" s="3"/>
      <c r="J145" s="3"/>
      <c r="K145" s="8"/>
      <c r="L145" s="8"/>
      <c r="M145" s="3"/>
      <c r="N145" s="3"/>
      <c r="O145" s="3"/>
      <c r="P145" s="3"/>
      <c r="Q145" s="3"/>
      <c r="R145" s="3"/>
      <c r="S145" s="3"/>
      <c r="T145" s="3"/>
      <c r="U145" s="8"/>
      <c r="V145" s="8"/>
      <c r="W145" s="8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82"/>
      <c r="BD145" s="82"/>
      <c r="BE145" s="82"/>
      <c r="BF145" s="82"/>
      <c r="BG145" s="82"/>
      <c r="BH145" s="82"/>
      <c r="BI145" s="82"/>
      <c r="BJ145" s="82"/>
      <c r="BK145" s="82"/>
      <c r="BL145" s="82"/>
      <c r="BM145" s="38"/>
      <c r="BN145" s="1"/>
    </row>
    <row r="146" spans="1:66" s="37" customFormat="1">
      <c r="A146" s="4"/>
      <c r="B146" s="6"/>
      <c r="C146" s="6"/>
      <c r="D146" s="3"/>
      <c r="E146" s="3"/>
      <c r="F146" s="3"/>
      <c r="G146" s="3"/>
      <c r="H146" s="3"/>
      <c r="I146" s="3"/>
      <c r="J146" s="3"/>
      <c r="K146" s="8"/>
      <c r="L146" s="8"/>
      <c r="M146" s="3"/>
      <c r="N146" s="3"/>
      <c r="O146" s="3"/>
      <c r="P146" s="3"/>
      <c r="Q146" s="3"/>
      <c r="R146" s="3"/>
      <c r="S146" s="3"/>
      <c r="T146" s="3"/>
      <c r="U146" s="8"/>
      <c r="V146" s="8"/>
      <c r="W146" s="8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82"/>
      <c r="BD146" s="82"/>
      <c r="BE146" s="82"/>
      <c r="BF146" s="82"/>
      <c r="BG146" s="82"/>
      <c r="BH146" s="82"/>
      <c r="BI146" s="82"/>
      <c r="BJ146" s="82"/>
      <c r="BK146" s="82"/>
      <c r="BL146" s="82"/>
      <c r="BM146" s="38"/>
      <c r="BN146" s="1"/>
    </row>
    <row r="147" spans="1:66" s="37" customFormat="1">
      <c r="A147" s="4"/>
      <c r="B147" s="6"/>
      <c r="C147" s="6"/>
      <c r="D147" s="3"/>
      <c r="E147" s="3"/>
      <c r="F147" s="3"/>
      <c r="G147" s="3"/>
      <c r="H147" s="3"/>
      <c r="I147" s="3"/>
      <c r="J147" s="3"/>
      <c r="K147" s="8"/>
      <c r="L147" s="8"/>
      <c r="M147" s="3"/>
      <c r="N147" s="3"/>
      <c r="O147" s="3"/>
      <c r="P147" s="3"/>
      <c r="Q147" s="3"/>
      <c r="R147" s="3"/>
      <c r="S147" s="3"/>
      <c r="T147" s="3"/>
      <c r="U147" s="8"/>
      <c r="V147" s="8"/>
      <c r="W147" s="8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82"/>
      <c r="BD147" s="82"/>
      <c r="BE147" s="82"/>
      <c r="BF147" s="82"/>
      <c r="BG147" s="82"/>
      <c r="BH147" s="82"/>
      <c r="BI147" s="82"/>
      <c r="BJ147" s="82"/>
      <c r="BK147" s="82"/>
      <c r="BL147" s="82"/>
      <c r="BM147" s="38"/>
      <c r="BN147" s="1"/>
    </row>
    <row r="148" spans="1:66" s="37" customFormat="1">
      <c r="A148" s="4"/>
      <c r="B148" s="6"/>
      <c r="C148" s="6"/>
      <c r="D148" s="3"/>
      <c r="E148" s="3"/>
      <c r="F148" s="3"/>
      <c r="G148" s="3"/>
      <c r="H148" s="3"/>
      <c r="I148" s="3"/>
      <c r="J148" s="3"/>
      <c r="K148" s="8"/>
      <c r="L148" s="8"/>
      <c r="M148" s="3"/>
      <c r="N148" s="3"/>
      <c r="O148" s="3"/>
      <c r="P148" s="3"/>
      <c r="Q148" s="3"/>
      <c r="R148" s="3"/>
      <c r="S148" s="3"/>
      <c r="T148" s="3"/>
      <c r="U148" s="8"/>
      <c r="V148" s="8"/>
      <c r="W148" s="8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82"/>
      <c r="BD148" s="82"/>
      <c r="BE148" s="82"/>
      <c r="BF148" s="82"/>
      <c r="BG148" s="82"/>
      <c r="BH148" s="82"/>
      <c r="BI148" s="82"/>
      <c r="BJ148" s="82"/>
      <c r="BK148" s="82"/>
      <c r="BL148" s="82"/>
      <c r="BM148" s="38"/>
      <c r="BN148" s="1"/>
    </row>
    <row r="149" spans="1:66" s="37" customFormat="1">
      <c r="A149" s="4"/>
      <c r="B149" s="6"/>
      <c r="C149" s="6"/>
      <c r="D149" s="3"/>
      <c r="E149" s="3"/>
      <c r="F149" s="3"/>
      <c r="G149" s="3"/>
      <c r="H149" s="3"/>
      <c r="I149" s="3"/>
      <c r="J149" s="3"/>
      <c r="K149" s="8"/>
      <c r="L149" s="8"/>
      <c r="M149" s="3"/>
      <c r="N149" s="3"/>
      <c r="O149" s="3"/>
      <c r="P149" s="3"/>
      <c r="Q149" s="3"/>
      <c r="R149" s="3"/>
      <c r="S149" s="3"/>
      <c r="T149" s="3"/>
      <c r="U149" s="8"/>
      <c r="V149" s="8"/>
      <c r="W149" s="8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82"/>
      <c r="BD149" s="82"/>
      <c r="BE149" s="82"/>
      <c r="BF149" s="82"/>
      <c r="BG149" s="82"/>
      <c r="BH149" s="82"/>
      <c r="BI149" s="82"/>
      <c r="BJ149" s="82"/>
      <c r="BK149" s="82"/>
      <c r="BL149" s="82"/>
      <c r="BM149" s="38"/>
      <c r="BN149" s="1"/>
    </row>
    <row r="150" spans="1:66" s="37" customFormat="1">
      <c r="A150" s="4"/>
      <c r="B150" s="6"/>
      <c r="C150" s="6"/>
      <c r="D150" s="3"/>
      <c r="E150" s="3"/>
      <c r="F150" s="3"/>
      <c r="G150" s="3"/>
      <c r="H150" s="3"/>
      <c r="I150" s="3"/>
      <c r="J150" s="3"/>
      <c r="K150" s="8"/>
      <c r="L150" s="8"/>
      <c r="M150" s="3"/>
      <c r="N150" s="3"/>
      <c r="O150" s="3"/>
      <c r="P150" s="3"/>
      <c r="Q150" s="3"/>
      <c r="R150" s="3"/>
      <c r="S150" s="3"/>
      <c r="T150" s="3"/>
      <c r="U150" s="8"/>
      <c r="V150" s="8"/>
      <c r="W150" s="8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82"/>
      <c r="BD150" s="82"/>
      <c r="BE150" s="82"/>
      <c r="BF150" s="82"/>
      <c r="BG150" s="82"/>
      <c r="BH150" s="82"/>
      <c r="BI150" s="82"/>
      <c r="BJ150" s="82"/>
      <c r="BK150" s="82"/>
      <c r="BL150" s="82"/>
      <c r="BM150" s="38"/>
      <c r="BN150" s="1"/>
    </row>
    <row r="151" spans="1:66" s="37" customFormat="1">
      <c r="A151" s="4"/>
      <c r="B151" s="6"/>
      <c r="C151" s="6"/>
      <c r="D151" s="3"/>
      <c r="E151" s="3"/>
      <c r="F151" s="3"/>
      <c r="G151" s="3"/>
      <c r="H151" s="3"/>
      <c r="I151" s="3"/>
      <c r="J151" s="3"/>
      <c r="K151" s="8"/>
      <c r="L151" s="8"/>
      <c r="M151" s="3"/>
      <c r="N151" s="3"/>
      <c r="O151" s="3"/>
      <c r="P151" s="3"/>
      <c r="Q151" s="3"/>
      <c r="R151" s="3"/>
      <c r="S151" s="3"/>
      <c r="T151" s="3"/>
      <c r="U151" s="8"/>
      <c r="V151" s="8"/>
      <c r="W151" s="8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82"/>
      <c r="BD151" s="82"/>
      <c r="BE151" s="82"/>
      <c r="BF151" s="82"/>
      <c r="BG151" s="82"/>
      <c r="BH151" s="82"/>
      <c r="BI151" s="82"/>
      <c r="BJ151" s="82"/>
      <c r="BK151" s="82"/>
      <c r="BL151" s="82"/>
      <c r="BM151" s="38"/>
      <c r="BN151" s="1"/>
    </row>
    <row r="152" spans="1:66" s="37" customFormat="1">
      <c r="A152" s="4"/>
      <c r="B152" s="6"/>
      <c r="C152" s="6"/>
      <c r="D152" s="3"/>
      <c r="E152" s="3"/>
      <c r="F152" s="3"/>
      <c r="G152" s="3"/>
      <c r="H152" s="3"/>
      <c r="I152" s="3"/>
      <c r="J152" s="3"/>
      <c r="K152" s="8"/>
      <c r="L152" s="8"/>
      <c r="M152" s="3"/>
      <c r="N152" s="3"/>
      <c r="O152" s="3"/>
      <c r="P152" s="3"/>
      <c r="Q152" s="3"/>
      <c r="R152" s="3"/>
      <c r="S152" s="3"/>
      <c r="T152" s="3"/>
      <c r="U152" s="8"/>
      <c r="V152" s="8"/>
      <c r="W152" s="8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82"/>
      <c r="BD152" s="82"/>
      <c r="BE152" s="82"/>
      <c r="BF152" s="82"/>
      <c r="BG152" s="82"/>
      <c r="BH152" s="82"/>
      <c r="BI152" s="82"/>
      <c r="BJ152" s="82"/>
      <c r="BK152" s="82"/>
      <c r="BL152" s="82"/>
      <c r="BM152" s="38"/>
      <c r="BN152" s="1"/>
    </row>
    <row r="153" spans="1:66" s="37" customFormat="1">
      <c r="A153" s="4"/>
      <c r="B153" s="6"/>
      <c r="C153" s="6"/>
      <c r="D153" s="3"/>
      <c r="E153" s="3"/>
      <c r="F153" s="3"/>
      <c r="G153" s="3"/>
      <c r="H153" s="3"/>
      <c r="I153" s="3"/>
      <c r="J153" s="3"/>
      <c r="K153" s="8"/>
      <c r="L153" s="8"/>
      <c r="M153" s="3"/>
      <c r="N153" s="3"/>
      <c r="O153" s="3"/>
      <c r="P153" s="3"/>
      <c r="Q153" s="3"/>
      <c r="R153" s="3"/>
      <c r="S153" s="3"/>
      <c r="T153" s="3"/>
      <c r="U153" s="8"/>
      <c r="V153" s="8"/>
      <c r="W153" s="8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82"/>
      <c r="BD153" s="82"/>
      <c r="BE153" s="82"/>
      <c r="BF153" s="82"/>
      <c r="BG153" s="82"/>
      <c r="BH153" s="82"/>
      <c r="BI153" s="82"/>
      <c r="BJ153" s="82"/>
      <c r="BK153" s="82"/>
      <c r="BL153" s="82"/>
      <c r="BM153" s="38"/>
      <c r="BN153" s="1"/>
    </row>
    <row r="154" spans="1:66" s="37" customFormat="1">
      <c r="A154" s="4"/>
      <c r="B154" s="6"/>
      <c r="C154" s="6"/>
      <c r="D154" s="3"/>
      <c r="E154" s="3"/>
      <c r="F154" s="3"/>
      <c r="G154" s="3"/>
      <c r="H154" s="3"/>
      <c r="I154" s="3"/>
      <c r="J154" s="3"/>
      <c r="K154" s="8"/>
      <c r="L154" s="8"/>
      <c r="M154" s="3"/>
      <c r="N154" s="3"/>
      <c r="O154" s="3"/>
      <c r="P154" s="3"/>
      <c r="Q154" s="3"/>
      <c r="R154" s="3"/>
      <c r="S154" s="3"/>
      <c r="T154" s="3"/>
      <c r="U154" s="8"/>
      <c r="V154" s="8"/>
      <c r="W154" s="8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82"/>
      <c r="BD154" s="82"/>
      <c r="BE154" s="82"/>
      <c r="BF154" s="82"/>
      <c r="BG154" s="82"/>
      <c r="BH154" s="82"/>
      <c r="BI154" s="82"/>
      <c r="BJ154" s="82"/>
      <c r="BK154" s="82"/>
      <c r="BL154" s="82"/>
      <c r="BM154" s="38"/>
      <c r="BN154" s="1"/>
    </row>
    <row r="155" spans="1:66" s="37" customFormat="1">
      <c r="A155" s="4"/>
      <c r="B155" s="6"/>
      <c r="C155" s="6"/>
      <c r="D155" s="3"/>
      <c r="E155" s="3"/>
      <c r="F155" s="3"/>
      <c r="G155" s="3"/>
      <c r="H155" s="3"/>
      <c r="I155" s="3"/>
      <c r="J155" s="3"/>
      <c r="K155" s="8"/>
      <c r="L155" s="8"/>
      <c r="M155" s="3"/>
      <c r="N155" s="3"/>
      <c r="O155" s="3"/>
      <c r="P155" s="3"/>
      <c r="Q155" s="3"/>
      <c r="R155" s="3"/>
      <c r="S155" s="3"/>
      <c r="T155" s="3"/>
      <c r="U155" s="8"/>
      <c r="V155" s="8"/>
      <c r="W155" s="8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82"/>
      <c r="BD155" s="82"/>
      <c r="BE155" s="82"/>
      <c r="BF155" s="82"/>
      <c r="BG155" s="82"/>
      <c r="BH155" s="82"/>
      <c r="BI155" s="82"/>
      <c r="BJ155" s="82"/>
      <c r="BK155" s="82"/>
      <c r="BL155" s="82"/>
      <c r="BM155" s="38"/>
      <c r="BN155" s="1"/>
    </row>
    <row r="156" spans="1:66" s="37" customFormat="1">
      <c r="A156" s="4"/>
      <c r="B156" s="6"/>
      <c r="C156" s="6"/>
      <c r="D156" s="3"/>
      <c r="E156" s="3"/>
      <c r="F156" s="3"/>
      <c r="G156" s="3"/>
      <c r="H156" s="3"/>
      <c r="I156" s="3"/>
      <c r="J156" s="3"/>
      <c r="K156" s="8"/>
      <c r="L156" s="8"/>
      <c r="M156" s="3"/>
      <c r="N156" s="3"/>
      <c r="O156" s="3"/>
      <c r="P156" s="3"/>
      <c r="Q156" s="3"/>
      <c r="R156" s="3"/>
      <c r="S156" s="3"/>
      <c r="T156" s="3"/>
      <c r="U156" s="8"/>
      <c r="V156" s="8"/>
      <c r="W156" s="8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82"/>
      <c r="BD156" s="82"/>
      <c r="BE156" s="82"/>
      <c r="BF156" s="82"/>
      <c r="BG156" s="82"/>
      <c r="BH156" s="82"/>
      <c r="BI156" s="82"/>
      <c r="BJ156" s="82"/>
      <c r="BK156" s="82"/>
      <c r="BL156" s="82"/>
      <c r="BM156" s="38"/>
      <c r="BN156" s="1"/>
    </row>
    <row r="157" spans="1:66" s="37" customFormat="1">
      <c r="A157" s="4"/>
      <c r="B157" s="6"/>
      <c r="C157" s="6"/>
      <c r="D157" s="3"/>
      <c r="E157" s="3"/>
      <c r="F157" s="3"/>
      <c r="G157" s="3"/>
      <c r="H157" s="3"/>
      <c r="I157" s="3"/>
      <c r="J157" s="3"/>
      <c r="K157" s="8"/>
      <c r="L157" s="8"/>
      <c r="M157" s="3"/>
      <c r="N157" s="3"/>
      <c r="O157" s="3"/>
      <c r="P157" s="3"/>
      <c r="Q157" s="3"/>
      <c r="R157" s="3"/>
      <c r="S157" s="3"/>
      <c r="T157" s="3"/>
      <c r="U157" s="8"/>
      <c r="V157" s="8"/>
      <c r="W157" s="8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82"/>
      <c r="BD157" s="82"/>
      <c r="BE157" s="82"/>
      <c r="BF157" s="82"/>
      <c r="BG157" s="82"/>
      <c r="BH157" s="82"/>
      <c r="BI157" s="82"/>
      <c r="BJ157" s="82"/>
      <c r="BK157" s="82"/>
      <c r="BL157" s="82"/>
      <c r="BM157" s="38"/>
      <c r="BN157" s="1"/>
    </row>
    <row r="158" spans="1:66" s="37" customFormat="1">
      <c r="A158" s="4"/>
      <c r="B158" s="6"/>
      <c r="C158" s="6"/>
      <c r="D158" s="3"/>
      <c r="E158" s="3"/>
      <c r="F158" s="3"/>
      <c r="G158" s="3"/>
      <c r="H158" s="3"/>
      <c r="I158" s="3"/>
      <c r="J158" s="3"/>
      <c r="K158" s="8"/>
      <c r="L158" s="8"/>
      <c r="M158" s="3"/>
      <c r="N158" s="3"/>
      <c r="O158" s="3"/>
      <c r="P158" s="3"/>
      <c r="Q158" s="3"/>
      <c r="R158" s="3"/>
      <c r="S158" s="3"/>
      <c r="T158" s="3"/>
      <c r="U158" s="8"/>
      <c r="V158" s="8"/>
      <c r="W158" s="8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82"/>
      <c r="BD158" s="82"/>
      <c r="BE158" s="82"/>
      <c r="BF158" s="82"/>
      <c r="BG158" s="82"/>
      <c r="BH158" s="82"/>
      <c r="BI158" s="82"/>
      <c r="BJ158" s="82"/>
      <c r="BK158" s="82"/>
      <c r="BL158" s="82"/>
      <c r="BM158" s="38"/>
      <c r="BN158" s="1"/>
    </row>
    <row r="159" spans="1:66" s="37" customFormat="1">
      <c r="A159" s="4"/>
      <c r="B159" s="6"/>
      <c r="C159" s="6"/>
      <c r="D159" s="3"/>
      <c r="E159" s="3"/>
      <c r="F159" s="3"/>
      <c r="G159" s="3"/>
      <c r="H159" s="3"/>
      <c r="I159" s="3"/>
      <c r="J159" s="3"/>
      <c r="K159" s="8"/>
      <c r="L159" s="8"/>
      <c r="M159" s="3"/>
      <c r="N159" s="3"/>
      <c r="O159" s="3"/>
      <c r="P159" s="3"/>
      <c r="Q159" s="3"/>
      <c r="R159" s="3"/>
      <c r="S159" s="3"/>
      <c r="T159" s="3"/>
      <c r="U159" s="8"/>
      <c r="V159" s="8"/>
      <c r="W159" s="8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82"/>
      <c r="BD159" s="82"/>
      <c r="BE159" s="82"/>
      <c r="BF159" s="82"/>
      <c r="BG159" s="82"/>
      <c r="BH159" s="82"/>
      <c r="BI159" s="82"/>
      <c r="BJ159" s="82"/>
      <c r="BK159" s="82"/>
      <c r="BL159" s="82"/>
      <c r="BM159" s="38"/>
      <c r="BN159" s="1"/>
    </row>
    <row r="160" spans="1:66" s="37" customFormat="1">
      <c r="A160" s="4"/>
      <c r="B160" s="6"/>
      <c r="C160" s="6"/>
      <c r="D160" s="3"/>
      <c r="E160" s="3"/>
      <c r="F160" s="3"/>
      <c r="G160" s="3"/>
      <c r="H160" s="3"/>
      <c r="I160" s="3"/>
      <c r="J160" s="3"/>
      <c r="K160" s="8"/>
      <c r="L160" s="8"/>
      <c r="M160" s="3"/>
      <c r="N160" s="3"/>
      <c r="O160" s="3"/>
      <c r="P160" s="3"/>
      <c r="Q160" s="3"/>
      <c r="R160" s="3"/>
      <c r="S160" s="3"/>
      <c r="T160" s="3"/>
      <c r="U160" s="8"/>
      <c r="V160" s="8"/>
      <c r="W160" s="8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82"/>
      <c r="BD160" s="82"/>
      <c r="BE160" s="82"/>
      <c r="BF160" s="82"/>
      <c r="BG160" s="82"/>
      <c r="BH160" s="82"/>
      <c r="BI160" s="82"/>
      <c r="BJ160" s="82"/>
      <c r="BK160" s="82"/>
      <c r="BL160" s="82"/>
      <c r="BM160" s="38"/>
      <c r="BN160" s="1"/>
    </row>
    <row r="161" spans="1:66" s="37" customFormat="1">
      <c r="A161" s="4"/>
      <c r="B161" s="6"/>
      <c r="C161" s="6"/>
      <c r="D161" s="3"/>
      <c r="E161" s="3"/>
      <c r="F161" s="3"/>
      <c r="G161" s="3"/>
      <c r="H161" s="3"/>
      <c r="I161" s="3"/>
      <c r="J161" s="3"/>
      <c r="K161" s="8"/>
      <c r="L161" s="8"/>
      <c r="M161" s="3"/>
      <c r="N161" s="3"/>
      <c r="O161" s="3"/>
      <c r="P161" s="3"/>
      <c r="Q161" s="3"/>
      <c r="R161" s="3"/>
      <c r="S161" s="3"/>
      <c r="T161" s="3"/>
      <c r="U161" s="8"/>
      <c r="V161" s="8"/>
      <c r="W161" s="8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82"/>
      <c r="BD161" s="82"/>
      <c r="BE161" s="82"/>
      <c r="BF161" s="82"/>
      <c r="BG161" s="82"/>
      <c r="BH161" s="82"/>
      <c r="BI161" s="82"/>
      <c r="BJ161" s="82"/>
      <c r="BK161" s="82"/>
      <c r="BL161" s="82"/>
      <c r="BM161" s="38"/>
      <c r="BN161" s="1"/>
    </row>
    <row r="162" spans="1:66" s="37" customFormat="1">
      <c r="A162" s="4"/>
      <c r="B162" s="6"/>
      <c r="C162" s="6"/>
      <c r="D162" s="3"/>
      <c r="E162" s="3"/>
      <c r="F162" s="3"/>
      <c r="G162" s="3"/>
      <c r="H162" s="3"/>
      <c r="I162" s="3"/>
      <c r="J162" s="3"/>
      <c r="K162" s="8"/>
      <c r="L162" s="8"/>
      <c r="M162" s="3"/>
      <c r="N162" s="3"/>
      <c r="O162" s="3"/>
      <c r="P162" s="3"/>
      <c r="Q162" s="3"/>
      <c r="R162" s="3"/>
      <c r="S162" s="3"/>
      <c r="T162" s="3"/>
      <c r="U162" s="8"/>
      <c r="V162" s="8"/>
      <c r="W162" s="8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82"/>
      <c r="BD162" s="82"/>
      <c r="BE162" s="82"/>
      <c r="BF162" s="82"/>
      <c r="BG162" s="82"/>
      <c r="BH162" s="82"/>
      <c r="BI162" s="82"/>
      <c r="BJ162" s="82"/>
      <c r="BK162" s="82"/>
      <c r="BL162" s="82"/>
      <c r="BM162" s="38"/>
      <c r="BN162" s="1"/>
    </row>
    <row r="163" spans="1:66" s="37" customFormat="1">
      <c r="A163" s="4"/>
      <c r="B163" s="6"/>
      <c r="C163" s="6"/>
      <c r="D163" s="3"/>
      <c r="E163" s="3"/>
      <c r="F163" s="3"/>
      <c r="G163" s="3"/>
      <c r="H163" s="3"/>
      <c r="I163" s="3"/>
      <c r="J163" s="3"/>
      <c r="K163" s="8"/>
      <c r="L163" s="8"/>
      <c r="M163" s="3"/>
      <c r="N163" s="3"/>
      <c r="O163" s="3"/>
      <c r="P163" s="3"/>
      <c r="Q163" s="3"/>
      <c r="R163" s="3"/>
      <c r="S163" s="3"/>
      <c r="T163" s="3"/>
      <c r="U163" s="8"/>
      <c r="V163" s="8"/>
      <c r="W163" s="8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82"/>
      <c r="BD163" s="82"/>
      <c r="BE163" s="82"/>
      <c r="BF163" s="82"/>
      <c r="BG163" s="82"/>
      <c r="BH163" s="82"/>
      <c r="BI163" s="82"/>
      <c r="BJ163" s="82"/>
      <c r="BK163" s="82"/>
      <c r="BL163" s="82"/>
      <c r="BM163" s="38"/>
      <c r="BN163" s="1"/>
    </row>
    <row r="164" spans="1:66" s="37" customFormat="1">
      <c r="A164" s="4"/>
      <c r="B164" s="6"/>
      <c r="C164" s="6"/>
      <c r="D164" s="3"/>
      <c r="E164" s="3"/>
      <c r="F164" s="3"/>
      <c r="G164" s="3"/>
      <c r="H164" s="3"/>
      <c r="I164" s="3"/>
      <c r="J164" s="3"/>
      <c r="K164" s="8"/>
      <c r="L164" s="8"/>
      <c r="M164" s="3"/>
      <c r="N164" s="3"/>
      <c r="O164" s="3"/>
      <c r="P164" s="3"/>
      <c r="Q164" s="3"/>
      <c r="R164" s="3"/>
      <c r="S164" s="3"/>
      <c r="T164" s="3"/>
      <c r="U164" s="8"/>
      <c r="V164" s="8"/>
      <c r="W164" s="8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82"/>
      <c r="BD164" s="82"/>
      <c r="BE164" s="82"/>
      <c r="BF164" s="82"/>
      <c r="BG164" s="82"/>
      <c r="BH164" s="82"/>
      <c r="BI164" s="82"/>
      <c r="BJ164" s="82"/>
      <c r="BK164" s="82"/>
      <c r="BL164" s="82"/>
      <c r="BM164" s="38"/>
      <c r="BN164" s="1"/>
    </row>
    <row r="165" spans="1:66" s="37" customFormat="1">
      <c r="A165" s="4"/>
      <c r="B165" s="6"/>
      <c r="C165" s="6"/>
      <c r="D165" s="3"/>
      <c r="E165" s="3"/>
      <c r="F165" s="3"/>
      <c r="G165" s="3"/>
      <c r="H165" s="3"/>
      <c r="I165" s="3"/>
      <c r="J165" s="3"/>
      <c r="K165" s="8"/>
      <c r="L165" s="8"/>
      <c r="M165" s="3"/>
      <c r="N165" s="3"/>
      <c r="O165" s="3"/>
      <c r="P165" s="3"/>
      <c r="Q165" s="3"/>
      <c r="R165" s="3"/>
      <c r="S165" s="3"/>
      <c r="T165" s="3"/>
      <c r="U165" s="8"/>
      <c r="V165" s="8"/>
      <c r="W165" s="8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82"/>
      <c r="BD165" s="82"/>
      <c r="BE165" s="82"/>
      <c r="BF165" s="82"/>
      <c r="BG165" s="82"/>
      <c r="BH165" s="82"/>
      <c r="BI165" s="82"/>
      <c r="BJ165" s="82"/>
      <c r="BK165" s="82"/>
      <c r="BL165" s="82"/>
      <c r="BM165" s="38"/>
      <c r="BN165" s="1"/>
    </row>
    <row r="166" spans="1:66" s="37" customFormat="1">
      <c r="A166" s="4"/>
      <c r="B166" s="6"/>
      <c r="C166" s="6"/>
      <c r="D166" s="3"/>
      <c r="E166" s="3"/>
      <c r="F166" s="3"/>
      <c r="G166" s="3"/>
      <c r="H166" s="3"/>
      <c r="I166" s="3"/>
      <c r="J166" s="3"/>
      <c r="K166" s="8"/>
      <c r="L166" s="8"/>
      <c r="M166" s="3"/>
      <c r="N166" s="3"/>
      <c r="O166" s="3"/>
      <c r="P166" s="3"/>
      <c r="Q166" s="3"/>
      <c r="R166" s="3"/>
      <c r="S166" s="3"/>
      <c r="T166" s="3"/>
      <c r="U166" s="8"/>
      <c r="V166" s="8"/>
      <c r="W166" s="8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82"/>
      <c r="BD166" s="82"/>
      <c r="BE166" s="82"/>
      <c r="BF166" s="82"/>
      <c r="BG166" s="82"/>
      <c r="BH166" s="82"/>
      <c r="BI166" s="82"/>
      <c r="BJ166" s="82"/>
      <c r="BK166" s="82"/>
      <c r="BL166" s="82"/>
      <c r="BM166" s="38"/>
      <c r="BN166" s="1"/>
    </row>
    <row r="167" spans="1:66" s="37" customFormat="1">
      <c r="A167" s="4"/>
      <c r="B167" s="6"/>
      <c r="C167" s="6"/>
      <c r="D167" s="3"/>
      <c r="E167" s="3"/>
      <c r="F167" s="3"/>
      <c r="G167" s="3"/>
      <c r="H167" s="3"/>
      <c r="I167" s="3"/>
      <c r="J167" s="3"/>
      <c r="K167" s="8"/>
      <c r="L167" s="8"/>
      <c r="M167" s="3"/>
      <c r="N167" s="3"/>
      <c r="O167" s="3"/>
      <c r="P167" s="3"/>
      <c r="Q167" s="3"/>
      <c r="R167" s="3"/>
      <c r="S167" s="3"/>
      <c r="T167" s="3"/>
      <c r="U167" s="8"/>
      <c r="V167" s="8"/>
      <c r="W167" s="8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82"/>
      <c r="BD167" s="82"/>
      <c r="BE167" s="82"/>
      <c r="BF167" s="82"/>
      <c r="BG167" s="82"/>
      <c r="BH167" s="82"/>
      <c r="BI167" s="82"/>
      <c r="BJ167" s="82"/>
      <c r="BK167" s="82"/>
      <c r="BL167" s="82"/>
      <c r="BM167" s="38"/>
      <c r="BN167" s="1"/>
    </row>
    <row r="168" spans="1:66" s="37" customFormat="1">
      <c r="A168" s="4"/>
      <c r="B168" s="6"/>
      <c r="C168" s="6"/>
      <c r="D168" s="3"/>
      <c r="E168" s="3"/>
      <c r="F168" s="3"/>
      <c r="G168" s="3"/>
      <c r="H168" s="3"/>
      <c r="I168" s="3"/>
      <c r="J168" s="3"/>
      <c r="K168" s="8"/>
      <c r="L168" s="8"/>
      <c r="M168" s="3"/>
      <c r="N168" s="3"/>
      <c r="O168" s="3"/>
      <c r="P168" s="3"/>
      <c r="Q168" s="3"/>
      <c r="R168" s="3"/>
      <c r="S168" s="3"/>
      <c r="T168" s="3"/>
      <c r="U168" s="8"/>
      <c r="V168" s="8"/>
      <c r="W168" s="8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82"/>
      <c r="BD168" s="82"/>
      <c r="BE168" s="82"/>
      <c r="BF168" s="82"/>
      <c r="BG168" s="82"/>
      <c r="BH168" s="82"/>
      <c r="BI168" s="82"/>
      <c r="BJ168" s="82"/>
      <c r="BK168" s="82"/>
      <c r="BL168" s="82"/>
      <c r="BM168" s="38"/>
      <c r="BN168" s="1"/>
    </row>
    <row r="169" spans="1:66" s="37" customFormat="1">
      <c r="A169" s="4"/>
      <c r="B169" s="6"/>
      <c r="C169" s="6"/>
      <c r="D169" s="3"/>
      <c r="E169" s="3"/>
      <c r="F169" s="3"/>
      <c r="G169" s="3"/>
      <c r="H169" s="3"/>
      <c r="I169" s="3"/>
      <c r="J169" s="3"/>
      <c r="K169" s="8"/>
      <c r="L169" s="8"/>
      <c r="M169" s="3"/>
      <c r="N169" s="3"/>
      <c r="O169" s="3"/>
      <c r="P169" s="3"/>
      <c r="Q169" s="3"/>
      <c r="R169" s="3"/>
      <c r="S169" s="3"/>
      <c r="T169" s="3"/>
      <c r="U169" s="8"/>
      <c r="V169" s="8"/>
      <c r="W169" s="8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82"/>
      <c r="BD169" s="82"/>
      <c r="BE169" s="82"/>
      <c r="BF169" s="82"/>
      <c r="BG169" s="82"/>
      <c r="BH169" s="82"/>
      <c r="BI169" s="82"/>
      <c r="BJ169" s="82"/>
      <c r="BK169" s="82"/>
      <c r="BL169" s="82"/>
      <c r="BM169" s="38"/>
      <c r="BN169" s="1"/>
    </row>
    <row r="170" spans="1:66" s="37" customFormat="1">
      <c r="A170" s="4"/>
      <c r="B170" s="6"/>
      <c r="C170" s="6"/>
      <c r="D170" s="3"/>
      <c r="E170" s="3"/>
      <c r="F170" s="3"/>
      <c r="G170" s="3"/>
      <c r="H170" s="3"/>
      <c r="I170" s="3"/>
      <c r="J170" s="3"/>
      <c r="K170" s="8"/>
      <c r="L170" s="8"/>
      <c r="M170" s="3"/>
      <c r="N170" s="3"/>
      <c r="O170" s="3"/>
      <c r="P170" s="3"/>
      <c r="Q170" s="3"/>
      <c r="R170" s="3"/>
      <c r="S170" s="3"/>
      <c r="T170" s="3"/>
      <c r="U170" s="8"/>
      <c r="V170" s="8"/>
      <c r="W170" s="8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82"/>
      <c r="BD170" s="82"/>
      <c r="BE170" s="82"/>
      <c r="BF170" s="82"/>
      <c r="BG170" s="82"/>
      <c r="BH170" s="82"/>
      <c r="BI170" s="82"/>
      <c r="BJ170" s="82"/>
      <c r="BK170" s="82"/>
      <c r="BL170" s="82"/>
      <c r="BM170" s="38"/>
      <c r="BN170" s="1"/>
    </row>
    <row r="171" spans="1:66" s="37" customFormat="1">
      <c r="A171" s="4"/>
      <c r="B171" s="6"/>
      <c r="C171" s="6"/>
      <c r="D171" s="3"/>
      <c r="E171" s="3"/>
      <c r="F171" s="3"/>
      <c r="G171" s="3"/>
      <c r="H171" s="3"/>
      <c r="I171" s="3"/>
      <c r="J171" s="3"/>
      <c r="K171" s="8"/>
      <c r="L171" s="8"/>
      <c r="M171" s="3"/>
      <c r="N171" s="3"/>
      <c r="O171" s="3"/>
      <c r="P171" s="3"/>
      <c r="Q171" s="3"/>
      <c r="R171" s="3"/>
      <c r="S171" s="3"/>
      <c r="T171" s="3"/>
      <c r="U171" s="8"/>
      <c r="V171" s="8"/>
      <c r="W171" s="8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82"/>
      <c r="BD171" s="82"/>
      <c r="BE171" s="82"/>
      <c r="BF171" s="82"/>
      <c r="BG171" s="82"/>
      <c r="BH171" s="82"/>
      <c r="BI171" s="82"/>
      <c r="BJ171" s="82"/>
      <c r="BK171" s="82"/>
      <c r="BL171" s="82"/>
      <c r="BM171" s="38"/>
      <c r="BN171" s="1"/>
    </row>
    <row r="172" spans="1:66" s="37" customFormat="1">
      <c r="A172" s="4"/>
      <c r="B172" s="6"/>
      <c r="C172" s="6"/>
      <c r="D172" s="3"/>
      <c r="E172" s="3"/>
      <c r="F172" s="3"/>
      <c r="G172" s="3"/>
      <c r="H172" s="3"/>
      <c r="I172" s="3"/>
      <c r="J172" s="3"/>
      <c r="K172" s="8"/>
      <c r="L172" s="8"/>
      <c r="M172" s="3"/>
      <c r="N172" s="3"/>
      <c r="O172" s="3"/>
      <c r="P172" s="3"/>
      <c r="Q172" s="3"/>
      <c r="R172" s="3"/>
      <c r="S172" s="3"/>
      <c r="T172" s="3"/>
      <c r="U172" s="8"/>
      <c r="V172" s="8"/>
      <c r="W172" s="8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82"/>
      <c r="BD172" s="82"/>
      <c r="BE172" s="82"/>
      <c r="BF172" s="82"/>
      <c r="BG172" s="82"/>
      <c r="BH172" s="82"/>
      <c r="BI172" s="82"/>
      <c r="BJ172" s="82"/>
      <c r="BK172" s="82"/>
      <c r="BL172" s="82"/>
      <c r="BM172" s="38"/>
      <c r="BN172" s="1"/>
    </row>
    <row r="173" spans="1:66" s="37" customFormat="1">
      <c r="A173" s="4"/>
      <c r="B173" s="6"/>
      <c r="C173" s="6"/>
      <c r="D173" s="3"/>
      <c r="E173" s="3"/>
      <c r="F173" s="3"/>
      <c r="G173" s="3"/>
      <c r="H173" s="3"/>
      <c r="I173" s="3"/>
      <c r="J173" s="3"/>
      <c r="K173" s="8"/>
      <c r="L173" s="8"/>
      <c r="M173" s="3"/>
      <c r="N173" s="3"/>
      <c r="O173" s="3"/>
      <c r="P173" s="3"/>
      <c r="Q173" s="3"/>
      <c r="R173" s="3"/>
      <c r="S173" s="3"/>
      <c r="T173" s="3"/>
      <c r="U173" s="8"/>
      <c r="V173" s="8"/>
      <c r="W173" s="8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82"/>
      <c r="BD173" s="82"/>
      <c r="BE173" s="82"/>
      <c r="BF173" s="82"/>
      <c r="BG173" s="82"/>
      <c r="BH173" s="82"/>
      <c r="BI173" s="82"/>
      <c r="BJ173" s="82"/>
      <c r="BK173" s="82"/>
      <c r="BL173" s="82"/>
      <c r="BM173" s="38"/>
      <c r="BN173" s="1"/>
    </row>
    <row r="174" spans="1:66" s="37" customFormat="1">
      <c r="A174" s="4"/>
      <c r="B174" s="6"/>
      <c r="C174" s="6"/>
      <c r="D174" s="3"/>
      <c r="E174" s="3"/>
      <c r="F174" s="3"/>
      <c r="G174" s="3"/>
      <c r="H174" s="3"/>
      <c r="I174" s="3"/>
      <c r="J174" s="3"/>
      <c r="K174" s="8"/>
      <c r="L174" s="8"/>
      <c r="M174" s="3"/>
      <c r="N174" s="3"/>
      <c r="O174" s="3"/>
      <c r="P174" s="3"/>
      <c r="Q174" s="3"/>
      <c r="R174" s="3"/>
      <c r="S174" s="3"/>
      <c r="T174" s="3"/>
      <c r="U174" s="8"/>
      <c r="V174" s="8"/>
      <c r="W174" s="8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82"/>
      <c r="BD174" s="82"/>
      <c r="BE174" s="82"/>
      <c r="BF174" s="82"/>
      <c r="BG174" s="82"/>
      <c r="BH174" s="82"/>
      <c r="BI174" s="82"/>
      <c r="BJ174" s="82"/>
      <c r="BK174" s="82"/>
      <c r="BL174" s="82"/>
      <c r="BM174" s="38"/>
      <c r="BN174" s="1"/>
    </row>
    <row r="175" spans="1:66" s="37" customFormat="1">
      <c r="A175" s="4"/>
      <c r="B175" s="6"/>
      <c r="C175" s="6"/>
      <c r="D175" s="3"/>
      <c r="E175" s="3"/>
      <c r="F175" s="3"/>
      <c r="G175" s="3"/>
      <c r="H175" s="3"/>
      <c r="I175" s="3"/>
      <c r="J175" s="3"/>
      <c r="K175" s="8"/>
      <c r="L175" s="8"/>
      <c r="M175" s="3"/>
      <c r="N175" s="3"/>
      <c r="O175" s="3"/>
      <c r="P175" s="3"/>
      <c r="Q175" s="3"/>
      <c r="R175" s="3"/>
      <c r="S175" s="3"/>
      <c r="T175" s="3"/>
      <c r="U175" s="8"/>
      <c r="V175" s="8"/>
      <c r="W175" s="8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82"/>
      <c r="BD175" s="82"/>
      <c r="BE175" s="82"/>
      <c r="BF175" s="82"/>
      <c r="BG175" s="82"/>
      <c r="BH175" s="82"/>
      <c r="BI175" s="82"/>
      <c r="BJ175" s="82"/>
      <c r="BK175" s="82"/>
      <c r="BL175" s="82"/>
      <c r="BM175" s="38"/>
      <c r="BN175" s="1"/>
    </row>
    <row r="176" spans="1:66" s="37" customFormat="1">
      <c r="A176" s="4"/>
      <c r="B176" s="6"/>
      <c r="C176" s="6"/>
      <c r="D176" s="3"/>
      <c r="E176" s="3"/>
      <c r="F176" s="3"/>
      <c r="G176" s="3"/>
      <c r="H176" s="3"/>
      <c r="I176" s="3"/>
      <c r="J176" s="3"/>
      <c r="K176" s="8"/>
      <c r="L176" s="8"/>
      <c r="M176" s="3"/>
      <c r="N176" s="3"/>
      <c r="O176" s="3"/>
      <c r="P176" s="3"/>
      <c r="Q176" s="3"/>
      <c r="R176" s="3"/>
      <c r="S176" s="3"/>
      <c r="T176" s="3"/>
      <c r="U176" s="8"/>
      <c r="V176" s="8"/>
      <c r="W176" s="8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82"/>
      <c r="BD176" s="82"/>
      <c r="BE176" s="82"/>
      <c r="BF176" s="82"/>
      <c r="BG176" s="82"/>
      <c r="BH176" s="82"/>
      <c r="BI176" s="82"/>
      <c r="BJ176" s="82"/>
      <c r="BK176" s="82"/>
      <c r="BL176" s="82"/>
      <c r="BM176" s="38"/>
      <c r="BN176" s="1"/>
    </row>
    <row r="177" spans="1:66" s="37" customFormat="1">
      <c r="A177" s="4"/>
      <c r="B177" s="6"/>
      <c r="C177" s="6"/>
      <c r="D177" s="3"/>
      <c r="E177" s="3"/>
      <c r="F177" s="3"/>
      <c r="G177" s="3"/>
      <c r="H177" s="3"/>
      <c r="I177" s="3"/>
      <c r="J177" s="3"/>
      <c r="K177" s="8"/>
      <c r="L177" s="8"/>
      <c r="M177" s="3"/>
      <c r="N177" s="3"/>
      <c r="O177" s="3"/>
      <c r="P177" s="3"/>
      <c r="Q177" s="3"/>
      <c r="R177" s="3"/>
      <c r="S177" s="3"/>
      <c r="T177" s="3"/>
      <c r="U177" s="8"/>
      <c r="V177" s="8"/>
      <c r="W177" s="8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82"/>
      <c r="BD177" s="82"/>
      <c r="BE177" s="82"/>
      <c r="BF177" s="82"/>
      <c r="BG177" s="82"/>
      <c r="BH177" s="82"/>
      <c r="BI177" s="82"/>
      <c r="BJ177" s="82"/>
      <c r="BK177" s="82"/>
      <c r="BL177" s="82"/>
      <c r="BM177" s="38"/>
      <c r="BN177" s="1"/>
    </row>
    <row r="178" spans="1:66" s="37" customFormat="1">
      <c r="A178" s="4"/>
      <c r="B178" s="6"/>
      <c r="C178" s="6"/>
      <c r="D178" s="3"/>
      <c r="E178" s="3"/>
      <c r="F178" s="3"/>
      <c r="G178" s="3"/>
      <c r="H178" s="3"/>
      <c r="I178" s="3"/>
      <c r="J178" s="3"/>
      <c r="K178" s="8"/>
      <c r="L178" s="8"/>
      <c r="M178" s="3"/>
      <c r="N178" s="3"/>
      <c r="O178" s="3"/>
      <c r="P178" s="3"/>
      <c r="Q178" s="3"/>
      <c r="R178" s="3"/>
      <c r="S178" s="3"/>
      <c r="T178" s="3"/>
      <c r="U178" s="8"/>
      <c r="V178" s="8"/>
      <c r="W178" s="8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82"/>
      <c r="BD178" s="82"/>
      <c r="BE178" s="82"/>
      <c r="BF178" s="82"/>
      <c r="BG178" s="82"/>
      <c r="BH178" s="82"/>
      <c r="BI178" s="82"/>
      <c r="BJ178" s="82"/>
      <c r="BK178" s="82"/>
      <c r="BL178" s="82"/>
      <c r="BM178" s="38"/>
      <c r="BN178" s="1"/>
    </row>
    <row r="179" spans="1:66" s="37" customFormat="1">
      <c r="A179" s="4"/>
      <c r="B179" s="6"/>
      <c r="C179" s="6"/>
      <c r="D179" s="3"/>
      <c r="E179" s="3"/>
      <c r="F179" s="3"/>
      <c r="G179" s="3"/>
      <c r="H179" s="3"/>
      <c r="I179" s="3"/>
      <c r="J179" s="3"/>
      <c r="K179" s="8"/>
      <c r="L179" s="8"/>
      <c r="M179" s="3"/>
      <c r="N179" s="3"/>
      <c r="O179" s="3"/>
      <c r="P179" s="3"/>
      <c r="Q179" s="3"/>
      <c r="R179" s="3"/>
      <c r="S179" s="3"/>
      <c r="T179" s="3"/>
      <c r="U179" s="8"/>
      <c r="V179" s="8"/>
      <c r="W179" s="8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82"/>
      <c r="BD179" s="82"/>
      <c r="BE179" s="82"/>
      <c r="BF179" s="82"/>
      <c r="BG179" s="82"/>
      <c r="BH179" s="82"/>
      <c r="BI179" s="82"/>
      <c r="BJ179" s="82"/>
      <c r="BK179" s="82"/>
      <c r="BL179" s="82"/>
      <c r="BM179" s="38"/>
      <c r="BN179" s="1"/>
    </row>
    <row r="180" spans="1:66" s="37" customFormat="1">
      <c r="A180" s="4"/>
      <c r="B180" s="6"/>
      <c r="C180" s="6"/>
      <c r="D180" s="3"/>
      <c r="E180" s="3"/>
      <c r="F180" s="3"/>
      <c r="G180" s="3"/>
      <c r="H180" s="3"/>
      <c r="I180" s="3"/>
      <c r="J180" s="3"/>
      <c r="K180" s="8"/>
      <c r="L180" s="8"/>
      <c r="M180" s="3"/>
      <c r="N180" s="3"/>
      <c r="O180" s="3"/>
      <c r="P180" s="3"/>
      <c r="Q180" s="3"/>
      <c r="R180" s="3"/>
      <c r="S180" s="3"/>
      <c r="T180" s="3"/>
      <c r="U180" s="8"/>
      <c r="V180" s="8"/>
      <c r="W180" s="8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82"/>
      <c r="BD180" s="82"/>
      <c r="BE180" s="82"/>
      <c r="BF180" s="82"/>
      <c r="BG180" s="82"/>
      <c r="BH180" s="82"/>
      <c r="BI180" s="82"/>
      <c r="BJ180" s="82"/>
      <c r="BK180" s="82"/>
      <c r="BL180" s="82"/>
      <c r="BM180" s="38"/>
      <c r="BN180" s="1"/>
    </row>
    <row r="181" spans="1:66" s="37" customFormat="1">
      <c r="A181" s="4"/>
      <c r="B181" s="6"/>
      <c r="C181" s="6"/>
      <c r="D181" s="3"/>
      <c r="E181" s="3"/>
      <c r="F181" s="3"/>
      <c r="G181" s="3"/>
      <c r="H181" s="3"/>
      <c r="I181" s="3"/>
      <c r="J181" s="3"/>
      <c r="K181" s="8"/>
      <c r="L181" s="8"/>
      <c r="M181" s="3"/>
      <c r="N181" s="3"/>
      <c r="O181" s="3"/>
      <c r="P181" s="3"/>
      <c r="Q181" s="3"/>
      <c r="R181" s="3"/>
      <c r="S181" s="3"/>
      <c r="T181" s="3"/>
      <c r="U181" s="8"/>
      <c r="V181" s="8"/>
      <c r="W181" s="8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82"/>
      <c r="BD181" s="82"/>
      <c r="BE181" s="82"/>
      <c r="BF181" s="82"/>
      <c r="BG181" s="82"/>
      <c r="BH181" s="82"/>
      <c r="BI181" s="82"/>
      <c r="BJ181" s="82"/>
      <c r="BK181" s="82"/>
      <c r="BL181" s="82"/>
      <c r="BM181" s="38"/>
      <c r="BN181" s="1"/>
    </row>
    <row r="182" spans="1:66" s="37" customFormat="1">
      <c r="A182" s="4"/>
      <c r="B182" s="6"/>
      <c r="C182" s="6"/>
      <c r="D182" s="3"/>
      <c r="E182" s="3"/>
      <c r="F182" s="3"/>
      <c r="G182" s="3"/>
      <c r="H182" s="3"/>
      <c r="I182" s="3"/>
      <c r="J182" s="3"/>
      <c r="K182" s="8"/>
      <c r="L182" s="8"/>
      <c r="M182" s="3"/>
      <c r="N182" s="3"/>
      <c r="O182" s="3"/>
      <c r="P182" s="3"/>
      <c r="Q182" s="3"/>
      <c r="R182" s="3"/>
      <c r="S182" s="3"/>
      <c r="T182" s="3"/>
      <c r="U182" s="8"/>
      <c r="V182" s="8"/>
      <c r="W182" s="8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82"/>
      <c r="BD182" s="82"/>
      <c r="BE182" s="82"/>
      <c r="BF182" s="82"/>
      <c r="BG182" s="82"/>
      <c r="BH182" s="82"/>
      <c r="BI182" s="82"/>
      <c r="BJ182" s="82"/>
      <c r="BK182" s="82"/>
      <c r="BL182" s="82"/>
      <c r="BM182" s="38"/>
      <c r="BN182" s="1"/>
    </row>
    <row r="183" spans="1:66" s="37" customFormat="1">
      <c r="A183" s="4"/>
      <c r="B183" s="6"/>
      <c r="C183" s="6"/>
      <c r="D183" s="3"/>
      <c r="E183" s="3"/>
      <c r="F183" s="3"/>
      <c r="G183" s="3"/>
      <c r="H183" s="3"/>
      <c r="I183" s="3"/>
      <c r="J183" s="3"/>
      <c r="K183" s="8"/>
      <c r="L183" s="8"/>
      <c r="M183" s="3"/>
      <c r="N183" s="3"/>
      <c r="O183" s="3"/>
      <c r="P183" s="3"/>
      <c r="Q183" s="3"/>
      <c r="R183" s="3"/>
      <c r="S183" s="3"/>
      <c r="T183" s="3"/>
      <c r="U183" s="8"/>
      <c r="V183" s="8"/>
      <c r="W183" s="8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82"/>
      <c r="BD183" s="82"/>
      <c r="BE183" s="82"/>
      <c r="BF183" s="82"/>
      <c r="BG183" s="82"/>
      <c r="BH183" s="82"/>
      <c r="BI183" s="82"/>
      <c r="BJ183" s="82"/>
      <c r="BK183" s="82"/>
      <c r="BL183" s="82"/>
      <c r="BM183" s="38"/>
      <c r="BN183" s="1"/>
    </row>
    <row r="184" spans="1:66" s="37" customFormat="1">
      <c r="A184" s="4"/>
      <c r="B184" s="6"/>
      <c r="C184" s="6"/>
      <c r="D184" s="3"/>
      <c r="E184" s="3"/>
      <c r="F184" s="3"/>
      <c r="G184" s="3"/>
      <c r="H184" s="3"/>
      <c r="I184" s="3"/>
      <c r="J184" s="3"/>
      <c r="K184" s="8"/>
      <c r="L184" s="8"/>
      <c r="M184" s="3"/>
      <c r="N184" s="3"/>
      <c r="O184" s="3"/>
      <c r="P184" s="3"/>
      <c r="Q184" s="3"/>
      <c r="R184" s="3"/>
      <c r="S184" s="3"/>
      <c r="T184" s="3"/>
      <c r="U184" s="8"/>
      <c r="V184" s="8"/>
      <c r="W184" s="8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82"/>
      <c r="BD184" s="82"/>
      <c r="BE184" s="82"/>
      <c r="BF184" s="82"/>
      <c r="BG184" s="82"/>
      <c r="BH184" s="82"/>
      <c r="BI184" s="82"/>
      <c r="BJ184" s="82"/>
      <c r="BK184" s="82"/>
      <c r="BL184" s="82"/>
      <c r="BM184" s="38"/>
      <c r="BN184" s="1"/>
    </row>
    <row r="185" spans="1:66" s="37" customFormat="1">
      <c r="A185" s="4"/>
      <c r="B185" s="6"/>
      <c r="C185" s="6"/>
      <c r="D185" s="3"/>
      <c r="E185" s="3"/>
      <c r="F185" s="3"/>
      <c r="G185" s="3"/>
      <c r="H185" s="3"/>
      <c r="I185" s="3"/>
      <c r="J185" s="3"/>
      <c r="K185" s="8"/>
      <c r="L185" s="8"/>
      <c r="M185" s="3"/>
      <c r="N185" s="3"/>
      <c r="O185" s="3"/>
      <c r="P185" s="3"/>
      <c r="Q185" s="3"/>
      <c r="R185" s="3"/>
      <c r="S185" s="3"/>
      <c r="T185" s="3"/>
      <c r="U185" s="8"/>
      <c r="V185" s="8"/>
      <c r="W185" s="8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82"/>
      <c r="BD185" s="82"/>
      <c r="BE185" s="82"/>
      <c r="BF185" s="82"/>
      <c r="BG185" s="82"/>
      <c r="BH185" s="82"/>
      <c r="BI185" s="82"/>
      <c r="BJ185" s="82"/>
      <c r="BK185" s="82"/>
      <c r="BL185" s="82"/>
      <c r="BM185" s="38"/>
      <c r="BN185" s="1"/>
    </row>
    <row r="186" spans="1:66" s="37" customFormat="1">
      <c r="A186" s="4"/>
      <c r="B186" s="6"/>
      <c r="C186" s="6"/>
      <c r="D186" s="3"/>
      <c r="E186" s="3"/>
      <c r="F186" s="3"/>
      <c r="G186" s="3"/>
      <c r="H186" s="3"/>
      <c r="I186" s="3"/>
      <c r="J186" s="3"/>
      <c r="K186" s="8"/>
      <c r="L186" s="8"/>
      <c r="M186" s="3"/>
      <c r="N186" s="3"/>
      <c r="O186" s="3"/>
      <c r="P186" s="3"/>
      <c r="Q186" s="3"/>
      <c r="R186" s="3"/>
      <c r="S186" s="3"/>
      <c r="T186" s="3"/>
      <c r="U186" s="8"/>
      <c r="V186" s="8"/>
      <c r="W186" s="8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82"/>
      <c r="BD186" s="82"/>
      <c r="BE186" s="82"/>
      <c r="BF186" s="82"/>
      <c r="BG186" s="82"/>
      <c r="BH186" s="82"/>
      <c r="BI186" s="82"/>
      <c r="BJ186" s="82"/>
      <c r="BK186" s="82"/>
      <c r="BL186" s="82"/>
      <c r="BM186" s="38"/>
      <c r="BN186" s="1"/>
    </row>
    <row r="187" spans="1:66" s="37" customFormat="1">
      <c r="A187" s="4"/>
      <c r="B187" s="6"/>
      <c r="C187" s="6"/>
      <c r="D187" s="3"/>
      <c r="E187" s="3"/>
      <c r="F187" s="3"/>
      <c r="G187" s="3"/>
      <c r="H187" s="3"/>
      <c r="I187" s="3"/>
      <c r="J187" s="3"/>
      <c r="K187" s="8"/>
      <c r="L187" s="8"/>
      <c r="M187" s="3"/>
      <c r="N187" s="3"/>
      <c r="O187" s="3"/>
      <c r="P187" s="3"/>
      <c r="Q187" s="3"/>
      <c r="R187" s="3"/>
      <c r="S187" s="3"/>
      <c r="T187" s="3"/>
      <c r="U187" s="8"/>
      <c r="V187" s="8"/>
      <c r="W187" s="8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82"/>
      <c r="BD187" s="82"/>
      <c r="BE187" s="82"/>
      <c r="BF187" s="82"/>
      <c r="BG187" s="82"/>
      <c r="BH187" s="82"/>
      <c r="BI187" s="82"/>
      <c r="BJ187" s="82"/>
      <c r="BK187" s="82"/>
      <c r="BL187" s="82"/>
      <c r="BM187" s="38"/>
      <c r="BN187" s="1"/>
    </row>
    <row r="188" spans="1:66" s="37" customFormat="1">
      <c r="A188" s="4"/>
      <c r="B188" s="6"/>
      <c r="C188" s="6"/>
      <c r="D188" s="3"/>
      <c r="E188" s="3"/>
      <c r="F188" s="3"/>
      <c r="G188" s="3"/>
      <c r="H188" s="3"/>
      <c r="I188" s="3"/>
      <c r="J188" s="3"/>
      <c r="K188" s="8"/>
      <c r="L188" s="8"/>
      <c r="M188" s="3"/>
      <c r="N188" s="3"/>
      <c r="O188" s="3"/>
      <c r="P188" s="3"/>
      <c r="Q188" s="3"/>
      <c r="R188" s="3"/>
      <c r="S188" s="3"/>
      <c r="T188" s="3"/>
      <c r="U188" s="8"/>
      <c r="V188" s="8"/>
      <c r="W188" s="8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82"/>
      <c r="BD188" s="82"/>
      <c r="BE188" s="82"/>
      <c r="BF188" s="82"/>
      <c r="BG188" s="82"/>
      <c r="BH188" s="82"/>
      <c r="BI188" s="82"/>
      <c r="BJ188" s="82"/>
      <c r="BK188" s="82"/>
      <c r="BL188" s="82"/>
      <c r="BM188" s="38"/>
      <c r="BN188" s="1"/>
    </row>
    <row r="189" spans="1:66" s="37" customFormat="1">
      <c r="A189" s="4"/>
      <c r="B189" s="6"/>
      <c r="C189" s="6"/>
      <c r="D189" s="3"/>
      <c r="E189" s="3"/>
      <c r="F189" s="3"/>
      <c r="G189" s="3"/>
      <c r="H189" s="3"/>
      <c r="I189" s="3"/>
      <c r="J189" s="3"/>
      <c r="K189" s="8"/>
      <c r="L189" s="8"/>
      <c r="M189" s="3"/>
      <c r="N189" s="3"/>
      <c r="O189" s="3"/>
      <c r="P189" s="3"/>
      <c r="Q189" s="3"/>
      <c r="R189" s="3"/>
      <c r="S189" s="3"/>
      <c r="T189" s="3"/>
      <c r="U189" s="8"/>
      <c r="V189" s="8"/>
      <c r="W189" s="8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82"/>
      <c r="BD189" s="82"/>
      <c r="BE189" s="82"/>
      <c r="BF189" s="82"/>
      <c r="BG189" s="82"/>
      <c r="BH189" s="82"/>
      <c r="BI189" s="82"/>
      <c r="BJ189" s="82"/>
      <c r="BK189" s="82"/>
      <c r="BL189" s="82"/>
      <c r="BM189" s="38"/>
      <c r="BN189" s="1"/>
    </row>
    <row r="190" spans="1:66" s="37" customFormat="1">
      <c r="A190" s="4"/>
      <c r="B190" s="6"/>
      <c r="C190" s="6"/>
      <c r="D190" s="3"/>
      <c r="E190" s="3"/>
      <c r="F190" s="3"/>
      <c r="G190" s="3"/>
      <c r="H190" s="3"/>
      <c r="I190" s="3"/>
      <c r="J190" s="3"/>
      <c r="K190" s="8"/>
      <c r="L190" s="8"/>
      <c r="M190" s="3"/>
      <c r="N190" s="3"/>
      <c r="O190" s="3"/>
      <c r="P190" s="3"/>
      <c r="Q190" s="3"/>
      <c r="R190" s="3"/>
      <c r="S190" s="3"/>
      <c r="T190" s="3"/>
      <c r="U190" s="8"/>
      <c r="V190" s="8"/>
      <c r="W190" s="8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82"/>
      <c r="BD190" s="82"/>
      <c r="BE190" s="82"/>
      <c r="BF190" s="82"/>
      <c r="BG190" s="82"/>
      <c r="BH190" s="82"/>
      <c r="BI190" s="82"/>
      <c r="BJ190" s="82"/>
      <c r="BK190" s="82"/>
      <c r="BL190" s="82"/>
      <c r="BM190" s="38"/>
      <c r="BN190" s="1"/>
    </row>
    <row r="191" spans="1:66" s="37" customFormat="1">
      <c r="A191" s="4"/>
      <c r="B191" s="6"/>
      <c r="C191" s="6"/>
      <c r="D191" s="3"/>
      <c r="E191" s="3"/>
      <c r="F191" s="3"/>
      <c r="G191" s="3"/>
      <c r="H191" s="3"/>
      <c r="I191" s="3"/>
      <c r="J191" s="3"/>
      <c r="K191" s="8"/>
      <c r="L191" s="8"/>
      <c r="M191" s="3"/>
      <c r="N191" s="3"/>
      <c r="O191" s="3"/>
      <c r="P191" s="3"/>
      <c r="Q191" s="3"/>
      <c r="R191" s="3"/>
      <c r="S191" s="3"/>
      <c r="T191" s="3"/>
      <c r="U191" s="8"/>
      <c r="V191" s="8"/>
      <c r="W191" s="8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82"/>
      <c r="BD191" s="82"/>
      <c r="BE191" s="82"/>
      <c r="BF191" s="82"/>
      <c r="BG191" s="82"/>
      <c r="BH191" s="82"/>
      <c r="BI191" s="82"/>
      <c r="BJ191" s="82"/>
      <c r="BK191" s="82"/>
      <c r="BL191" s="82"/>
      <c r="BM191" s="38"/>
      <c r="BN191" s="1"/>
    </row>
    <row r="192" spans="1:66" s="37" customFormat="1">
      <c r="A192" s="4"/>
      <c r="B192" s="6"/>
      <c r="C192" s="6"/>
      <c r="D192" s="3"/>
      <c r="E192" s="3"/>
      <c r="F192" s="3"/>
      <c r="G192" s="3"/>
      <c r="H192" s="3"/>
      <c r="I192" s="3"/>
      <c r="J192" s="3"/>
      <c r="K192" s="8"/>
      <c r="L192" s="8"/>
      <c r="M192" s="3"/>
      <c r="N192" s="3"/>
      <c r="O192" s="3"/>
      <c r="P192" s="3"/>
      <c r="Q192" s="3"/>
      <c r="R192" s="3"/>
      <c r="S192" s="3"/>
      <c r="T192" s="3"/>
      <c r="U192" s="8"/>
      <c r="V192" s="8"/>
      <c r="W192" s="8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82"/>
      <c r="BD192" s="82"/>
      <c r="BE192" s="82"/>
      <c r="BF192" s="82"/>
      <c r="BG192" s="82"/>
      <c r="BH192" s="82"/>
      <c r="BI192" s="82"/>
      <c r="BJ192" s="82"/>
      <c r="BK192" s="82"/>
      <c r="BL192" s="82"/>
      <c r="BM192" s="38"/>
      <c r="BN192" s="1"/>
    </row>
    <row r="193" spans="1:66" s="37" customFormat="1">
      <c r="A193" s="4"/>
      <c r="B193" s="6"/>
      <c r="C193" s="6"/>
      <c r="D193" s="3"/>
      <c r="E193" s="3"/>
      <c r="F193" s="3"/>
      <c r="G193" s="3"/>
      <c r="H193" s="3"/>
      <c r="I193" s="3"/>
      <c r="J193" s="3"/>
      <c r="K193" s="8"/>
      <c r="L193" s="8"/>
      <c r="M193" s="3"/>
      <c r="N193" s="3"/>
      <c r="O193" s="3"/>
      <c r="P193" s="3"/>
      <c r="Q193" s="3"/>
      <c r="R193" s="3"/>
      <c r="S193" s="3"/>
      <c r="T193" s="3"/>
      <c r="U193" s="8"/>
      <c r="V193" s="8"/>
      <c r="W193" s="8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3"/>
      <c r="BB193" s="3"/>
      <c r="BC193" s="82"/>
      <c r="BD193" s="82"/>
      <c r="BE193" s="82"/>
      <c r="BF193" s="82"/>
      <c r="BG193" s="82"/>
      <c r="BH193" s="82"/>
      <c r="BI193" s="82"/>
      <c r="BJ193" s="82"/>
      <c r="BK193" s="82"/>
      <c r="BL193" s="82"/>
      <c r="BM193" s="38"/>
      <c r="BN193" s="1"/>
    </row>
    <row r="194" spans="1:66" s="37" customFormat="1">
      <c r="A194" s="4"/>
      <c r="B194" s="6"/>
      <c r="C194" s="6"/>
      <c r="D194" s="3"/>
      <c r="E194" s="3"/>
      <c r="F194" s="3"/>
      <c r="G194" s="3"/>
      <c r="H194" s="3"/>
      <c r="I194" s="3"/>
      <c r="J194" s="3"/>
      <c r="K194" s="8"/>
      <c r="L194" s="8"/>
      <c r="M194" s="3"/>
      <c r="N194" s="3"/>
      <c r="O194" s="3"/>
      <c r="P194" s="3"/>
      <c r="Q194" s="3"/>
      <c r="R194" s="3"/>
      <c r="S194" s="3"/>
      <c r="T194" s="3"/>
      <c r="U194" s="8"/>
      <c r="V194" s="8"/>
      <c r="W194" s="8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82"/>
      <c r="BD194" s="82"/>
      <c r="BE194" s="82"/>
      <c r="BF194" s="82"/>
      <c r="BG194" s="82"/>
      <c r="BH194" s="82"/>
      <c r="BI194" s="82"/>
      <c r="BJ194" s="82"/>
      <c r="BK194" s="82"/>
      <c r="BL194" s="82"/>
      <c r="BM194" s="38"/>
      <c r="BN194" s="1"/>
    </row>
    <row r="195" spans="1:66" s="37" customFormat="1">
      <c r="A195" s="4"/>
      <c r="B195" s="6"/>
      <c r="C195" s="6"/>
      <c r="D195" s="3"/>
      <c r="E195" s="3"/>
      <c r="F195" s="3"/>
      <c r="G195" s="3"/>
      <c r="H195" s="3"/>
      <c r="I195" s="3"/>
      <c r="J195" s="3"/>
      <c r="K195" s="8"/>
      <c r="L195" s="8"/>
      <c r="M195" s="3"/>
      <c r="N195" s="3"/>
      <c r="O195" s="3"/>
      <c r="P195" s="3"/>
      <c r="Q195" s="3"/>
      <c r="R195" s="3"/>
      <c r="S195" s="3"/>
      <c r="T195" s="3"/>
      <c r="U195" s="8"/>
      <c r="V195" s="8"/>
      <c r="W195" s="8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82"/>
      <c r="BD195" s="82"/>
      <c r="BE195" s="82"/>
      <c r="BF195" s="82"/>
      <c r="BG195" s="82"/>
      <c r="BH195" s="82"/>
      <c r="BI195" s="82"/>
      <c r="BJ195" s="82"/>
      <c r="BK195" s="82"/>
      <c r="BL195" s="82"/>
      <c r="BM195" s="38"/>
      <c r="BN195" s="1"/>
    </row>
    <row r="196" spans="1:66" s="37" customFormat="1">
      <c r="A196" s="4"/>
      <c r="B196" s="6"/>
      <c r="C196" s="6"/>
      <c r="D196" s="3"/>
      <c r="E196" s="3"/>
      <c r="F196" s="3"/>
      <c r="G196" s="3"/>
      <c r="H196" s="3"/>
      <c r="I196" s="3"/>
      <c r="J196" s="3"/>
      <c r="K196" s="8"/>
      <c r="L196" s="8"/>
      <c r="M196" s="3"/>
      <c r="N196" s="3"/>
      <c r="O196" s="3"/>
      <c r="P196" s="3"/>
      <c r="Q196" s="3"/>
      <c r="R196" s="3"/>
      <c r="S196" s="3"/>
      <c r="T196" s="3"/>
      <c r="U196" s="8"/>
      <c r="V196" s="8"/>
      <c r="W196" s="8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82"/>
      <c r="BD196" s="82"/>
      <c r="BE196" s="82"/>
      <c r="BF196" s="82"/>
      <c r="BG196" s="82"/>
      <c r="BH196" s="82"/>
      <c r="BI196" s="82"/>
      <c r="BJ196" s="82"/>
      <c r="BK196" s="82"/>
      <c r="BL196" s="82"/>
      <c r="BM196" s="38"/>
      <c r="BN196" s="1"/>
    </row>
    <row r="197" spans="1:66" s="37" customFormat="1">
      <c r="A197" s="4"/>
      <c r="B197" s="6"/>
      <c r="C197" s="6"/>
      <c r="D197" s="3"/>
      <c r="E197" s="3"/>
      <c r="F197" s="3"/>
      <c r="G197" s="3"/>
      <c r="H197" s="3"/>
      <c r="I197" s="3"/>
      <c r="J197" s="3"/>
      <c r="K197" s="8"/>
      <c r="L197" s="8"/>
      <c r="M197" s="3"/>
      <c r="N197" s="3"/>
      <c r="O197" s="3"/>
      <c r="P197" s="3"/>
      <c r="Q197" s="3"/>
      <c r="R197" s="3"/>
      <c r="S197" s="3"/>
      <c r="T197" s="3"/>
      <c r="U197" s="8"/>
      <c r="V197" s="8"/>
      <c r="W197" s="8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82"/>
      <c r="BD197" s="82"/>
      <c r="BE197" s="82"/>
      <c r="BF197" s="82"/>
      <c r="BG197" s="82"/>
      <c r="BH197" s="82"/>
      <c r="BI197" s="82"/>
      <c r="BJ197" s="82"/>
      <c r="BK197" s="82"/>
      <c r="BL197" s="82"/>
      <c r="BM197" s="38"/>
      <c r="BN197" s="1"/>
    </row>
    <row r="198" spans="1:66" s="37" customFormat="1">
      <c r="A198" s="4"/>
      <c r="B198" s="6"/>
      <c r="C198" s="6"/>
      <c r="D198" s="3"/>
      <c r="E198" s="3"/>
      <c r="F198" s="3"/>
      <c r="G198" s="3"/>
      <c r="H198" s="3"/>
      <c r="I198" s="3"/>
      <c r="J198" s="3"/>
      <c r="K198" s="8"/>
      <c r="L198" s="8"/>
      <c r="M198" s="3"/>
      <c r="N198" s="3"/>
      <c r="O198" s="3"/>
      <c r="P198" s="3"/>
      <c r="Q198" s="3"/>
      <c r="R198" s="3"/>
      <c r="S198" s="3"/>
      <c r="T198" s="3"/>
      <c r="U198" s="8"/>
      <c r="V198" s="8"/>
      <c r="W198" s="8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82"/>
      <c r="BD198" s="82"/>
      <c r="BE198" s="82"/>
      <c r="BF198" s="82"/>
      <c r="BG198" s="82"/>
      <c r="BH198" s="82"/>
      <c r="BI198" s="82"/>
      <c r="BJ198" s="82"/>
      <c r="BK198" s="82"/>
      <c r="BL198" s="82"/>
      <c r="BM198" s="38"/>
      <c r="BN198" s="1"/>
    </row>
    <row r="199" spans="1:66" s="37" customFormat="1">
      <c r="A199" s="4"/>
      <c r="B199" s="6"/>
      <c r="C199" s="6"/>
      <c r="D199" s="3"/>
      <c r="E199" s="3"/>
      <c r="F199" s="3"/>
      <c r="G199" s="3"/>
      <c r="H199" s="3"/>
      <c r="I199" s="3"/>
      <c r="J199" s="3"/>
      <c r="K199" s="8"/>
      <c r="L199" s="8"/>
      <c r="M199" s="3"/>
      <c r="N199" s="3"/>
      <c r="O199" s="3"/>
      <c r="P199" s="3"/>
      <c r="Q199" s="3"/>
      <c r="R199" s="3"/>
      <c r="S199" s="3"/>
      <c r="T199" s="3"/>
      <c r="U199" s="8"/>
      <c r="V199" s="8"/>
      <c r="W199" s="8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82"/>
      <c r="BD199" s="82"/>
      <c r="BE199" s="82"/>
      <c r="BF199" s="82"/>
      <c r="BG199" s="82"/>
      <c r="BH199" s="82"/>
      <c r="BI199" s="82"/>
      <c r="BJ199" s="82"/>
      <c r="BK199" s="82"/>
      <c r="BL199" s="82"/>
      <c r="BM199" s="38"/>
      <c r="BN199" s="1"/>
    </row>
    <row r="200" spans="1:66" s="37" customFormat="1">
      <c r="A200" s="4"/>
      <c r="B200" s="6"/>
      <c r="C200" s="6"/>
      <c r="D200" s="3"/>
      <c r="E200" s="3"/>
      <c r="F200" s="3"/>
      <c r="G200" s="3"/>
      <c r="H200" s="3"/>
      <c r="I200" s="3"/>
      <c r="J200" s="3"/>
      <c r="K200" s="8"/>
      <c r="L200" s="8"/>
      <c r="M200" s="3"/>
      <c r="N200" s="3"/>
      <c r="O200" s="3"/>
      <c r="P200" s="3"/>
      <c r="Q200" s="3"/>
      <c r="R200" s="3"/>
      <c r="S200" s="3"/>
      <c r="T200" s="3"/>
      <c r="U200" s="8"/>
      <c r="V200" s="8"/>
      <c r="W200" s="8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82"/>
      <c r="BD200" s="82"/>
      <c r="BE200" s="82"/>
      <c r="BF200" s="82"/>
      <c r="BG200" s="82"/>
      <c r="BH200" s="82"/>
      <c r="BI200" s="82"/>
      <c r="BJ200" s="82"/>
      <c r="BK200" s="82"/>
      <c r="BL200" s="82"/>
      <c r="BM200" s="38"/>
      <c r="BN200" s="1"/>
    </row>
    <row r="201" spans="1:66" s="37" customFormat="1">
      <c r="A201" s="4"/>
      <c r="B201" s="6"/>
      <c r="C201" s="6"/>
      <c r="D201" s="3"/>
      <c r="E201" s="3"/>
      <c r="F201" s="3"/>
      <c r="G201" s="3"/>
      <c r="H201" s="3"/>
      <c r="I201" s="3"/>
      <c r="J201" s="3"/>
      <c r="K201" s="8"/>
      <c r="L201" s="8"/>
      <c r="M201" s="3"/>
      <c r="N201" s="3"/>
      <c r="O201" s="3"/>
      <c r="P201" s="3"/>
      <c r="Q201" s="3"/>
      <c r="R201" s="3"/>
      <c r="S201" s="3"/>
      <c r="T201" s="3"/>
      <c r="U201" s="8"/>
      <c r="V201" s="8"/>
      <c r="W201" s="8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82"/>
      <c r="BD201" s="82"/>
      <c r="BE201" s="82"/>
      <c r="BF201" s="82"/>
      <c r="BG201" s="82"/>
      <c r="BH201" s="82"/>
      <c r="BI201" s="82"/>
      <c r="BJ201" s="82"/>
      <c r="BK201" s="82"/>
      <c r="BL201" s="82"/>
      <c r="BM201" s="38"/>
      <c r="BN201" s="1"/>
    </row>
    <row r="202" spans="1:66" s="37" customFormat="1">
      <c r="A202" s="4"/>
      <c r="B202" s="6"/>
      <c r="C202" s="6"/>
      <c r="D202" s="3"/>
      <c r="E202" s="3"/>
      <c r="F202" s="3"/>
      <c r="G202" s="3"/>
      <c r="H202" s="3"/>
      <c r="I202" s="3"/>
      <c r="J202" s="3"/>
      <c r="K202" s="8"/>
      <c r="L202" s="8"/>
      <c r="M202" s="3"/>
      <c r="N202" s="3"/>
      <c r="O202" s="3"/>
      <c r="P202" s="3"/>
      <c r="Q202" s="3"/>
      <c r="R202" s="3"/>
      <c r="S202" s="3"/>
      <c r="T202" s="3"/>
      <c r="U202" s="8"/>
      <c r="V202" s="8"/>
      <c r="W202" s="8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82"/>
      <c r="BD202" s="82"/>
      <c r="BE202" s="82"/>
      <c r="BF202" s="82"/>
      <c r="BG202" s="82"/>
      <c r="BH202" s="82"/>
      <c r="BI202" s="82"/>
      <c r="BJ202" s="82"/>
      <c r="BK202" s="82"/>
      <c r="BL202" s="82"/>
      <c r="BM202" s="38"/>
      <c r="BN202" s="1"/>
    </row>
    <row r="203" spans="1:66" s="37" customFormat="1">
      <c r="A203" s="4"/>
      <c r="B203" s="6"/>
      <c r="C203" s="6"/>
      <c r="D203" s="3"/>
      <c r="E203" s="3"/>
      <c r="F203" s="3"/>
      <c r="G203" s="3"/>
      <c r="H203" s="3"/>
      <c r="I203" s="3"/>
      <c r="J203" s="3"/>
      <c r="K203" s="8"/>
      <c r="L203" s="8"/>
      <c r="M203" s="3"/>
      <c r="N203" s="3"/>
      <c r="O203" s="3"/>
      <c r="P203" s="3"/>
      <c r="Q203" s="3"/>
      <c r="R203" s="3"/>
      <c r="S203" s="3"/>
      <c r="T203" s="3"/>
      <c r="U203" s="8"/>
      <c r="V203" s="8"/>
      <c r="W203" s="8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82"/>
      <c r="BD203" s="82"/>
      <c r="BE203" s="82"/>
      <c r="BF203" s="82"/>
      <c r="BG203" s="82"/>
      <c r="BH203" s="82"/>
      <c r="BI203" s="82"/>
      <c r="BJ203" s="82"/>
      <c r="BK203" s="82"/>
      <c r="BL203" s="82"/>
      <c r="BM203" s="38"/>
      <c r="BN203" s="1"/>
    </row>
    <row r="204" spans="1:66" s="37" customFormat="1">
      <c r="A204" s="4"/>
      <c r="B204" s="6"/>
      <c r="C204" s="6"/>
      <c r="D204" s="3"/>
      <c r="E204" s="3"/>
      <c r="F204" s="3"/>
      <c r="G204" s="3"/>
      <c r="H204" s="3"/>
      <c r="I204" s="3"/>
      <c r="J204" s="3"/>
      <c r="K204" s="8"/>
      <c r="L204" s="8"/>
      <c r="M204" s="3"/>
      <c r="N204" s="3"/>
      <c r="O204" s="3"/>
      <c r="P204" s="3"/>
      <c r="Q204" s="3"/>
      <c r="R204" s="3"/>
      <c r="S204" s="3"/>
      <c r="T204" s="3"/>
      <c r="U204" s="8"/>
      <c r="V204" s="8"/>
      <c r="W204" s="8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82"/>
      <c r="BD204" s="82"/>
      <c r="BE204" s="82"/>
      <c r="BF204" s="82"/>
      <c r="BG204" s="82"/>
      <c r="BH204" s="82"/>
      <c r="BI204" s="82"/>
      <c r="BJ204" s="82"/>
      <c r="BK204" s="82"/>
      <c r="BL204" s="82"/>
      <c r="BM204" s="38"/>
      <c r="BN204" s="1"/>
    </row>
    <row r="205" spans="1:66" s="37" customFormat="1">
      <c r="A205" s="4"/>
      <c r="B205" s="6"/>
      <c r="C205" s="6"/>
      <c r="D205" s="3"/>
      <c r="E205" s="3"/>
      <c r="F205" s="3"/>
      <c r="G205" s="3"/>
      <c r="H205" s="3"/>
      <c r="I205" s="3"/>
      <c r="J205" s="3"/>
      <c r="K205" s="8"/>
      <c r="L205" s="8"/>
      <c r="M205" s="3"/>
      <c r="N205" s="3"/>
      <c r="O205" s="3"/>
      <c r="P205" s="3"/>
      <c r="Q205" s="3"/>
      <c r="R205" s="3"/>
      <c r="S205" s="3"/>
      <c r="T205" s="3"/>
      <c r="U205" s="8"/>
      <c r="V205" s="8"/>
      <c r="W205" s="8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82"/>
      <c r="BD205" s="82"/>
      <c r="BE205" s="82"/>
      <c r="BF205" s="82"/>
      <c r="BG205" s="82"/>
      <c r="BH205" s="82"/>
      <c r="BI205" s="82"/>
      <c r="BJ205" s="82"/>
      <c r="BK205" s="82"/>
      <c r="BL205" s="82"/>
      <c r="BM205" s="38"/>
      <c r="BN205" s="1"/>
    </row>
    <row r="206" spans="1:66" s="37" customFormat="1">
      <c r="A206" s="4"/>
      <c r="B206" s="6"/>
      <c r="C206" s="6"/>
      <c r="D206" s="3"/>
      <c r="E206" s="3"/>
      <c r="F206" s="3"/>
      <c r="G206" s="3"/>
      <c r="H206" s="3"/>
      <c r="I206" s="3"/>
      <c r="J206" s="3"/>
      <c r="K206" s="8"/>
      <c r="L206" s="8"/>
      <c r="M206" s="3"/>
      <c r="N206" s="3"/>
      <c r="O206" s="3"/>
      <c r="P206" s="3"/>
      <c r="Q206" s="3"/>
      <c r="R206" s="3"/>
      <c r="S206" s="3"/>
      <c r="T206" s="3"/>
      <c r="U206" s="8"/>
      <c r="V206" s="8"/>
      <c r="W206" s="8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82"/>
      <c r="BD206" s="82"/>
      <c r="BE206" s="82"/>
      <c r="BF206" s="82"/>
      <c r="BG206" s="82"/>
      <c r="BH206" s="82"/>
      <c r="BI206" s="82"/>
      <c r="BJ206" s="82"/>
      <c r="BK206" s="82"/>
      <c r="BL206" s="82"/>
      <c r="BM206" s="38"/>
      <c r="BN206" s="1"/>
    </row>
    <row r="207" spans="1:66" s="37" customFormat="1">
      <c r="A207" s="4"/>
      <c r="B207" s="6"/>
      <c r="C207" s="6"/>
      <c r="D207" s="3"/>
      <c r="E207" s="3"/>
      <c r="F207" s="3"/>
      <c r="G207" s="3"/>
      <c r="H207" s="3"/>
      <c r="I207" s="3"/>
      <c r="J207" s="3"/>
      <c r="K207" s="8"/>
      <c r="L207" s="8"/>
      <c r="M207" s="3"/>
      <c r="N207" s="3"/>
      <c r="O207" s="3"/>
      <c r="P207" s="3"/>
      <c r="Q207" s="3"/>
      <c r="R207" s="3"/>
      <c r="S207" s="3"/>
      <c r="T207" s="3"/>
      <c r="U207" s="8"/>
      <c r="V207" s="8"/>
      <c r="W207" s="8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82"/>
      <c r="BD207" s="82"/>
      <c r="BE207" s="82"/>
      <c r="BF207" s="82"/>
      <c r="BG207" s="82"/>
      <c r="BH207" s="82"/>
      <c r="BI207" s="82"/>
      <c r="BJ207" s="82"/>
      <c r="BK207" s="82"/>
      <c r="BL207" s="82"/>
      <c r="BM207" s="38"/>
      <c r="BN207" s="1"/>
    </row>
    <row r="208" spans="1:66" s="37" customFormat="1">
      <c r="A208" s="4"/>
      <c r="B208" s="6"/>
      <c r="C208" s="6"/>
      <c r="D208" s="3"/>
      <c r="E208" s="3"/>
      <c r="F208" s="3"/>
      <c r="G208" s="3"/>
      <c r="H208" s="3"/>
      <c r="I208" s="3"/>
      <c r="J208" s="3"/>
      <c r="K208" s="8"/>
      <c r="L208" s="8"/>
      <c r="M208" s="3"/>
      <c r="N208" s="3"/>
      <c r="O208" s="3"/>
      <c r="P208" s="3"/>
      <c r="Q208" s="3"/>
      <c r="R208" s="3"/>
      <c r="S208" s="3"/>
      <c r="T208" s="3"/>
      <c r="U208" s="8"/>
      <c r="V208" s="8"/>
      <c r="W208" s="8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82"/>
      <c r="BD208" s="82"/>
      <c r="BE208" s="82"/>
      <c r="BF208" s="82"/>
      <c r="BG208" s="82"/>
      <c r="BH208" s="82"/>
      <c r="BI208" s="82"/>
      <c r="BJ208" s="82"/>
      <c r="BK208" s="82"/>
      <c r="BL208" s="82"/>
      <c r="BM208" s="38"/>
      <c r="BN208" s="1"/>
    </row>
    <row r="209" spans="1:66" s="37" customFormat="1">
      <c r="A209" s="4"/>
      <c r="B209" s="6"/>
      <c r="C209" s="6"/>
      <c r="D209" s="3"/>
      <c r="E209" s="3"/>
      <c r="F209" s="3"/>
      <c r="G209" s="3"/>
      <c r="H209" s="3"/>
      <c r="I209" s="3"/>
      <c r="J209" s="3"/>
      <c r="K209" s="8"/>
      <c r="L209" s="8"/>
      <c r="M209" s="3"/>
      <c r="N209" s="3"/>
      <c r="O209" s="3"/>
      <c r="P209" s="3"/>
      <c r="Q209" s="3"/>
      <c r="R209" s="3"/>
      <c r="S209" s="3"/>
      <c r="T209" s="3"/>
      <c r="U209" s="8"/>
      <c r="V209" s="8"/>
      <c r="W209" s="8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82"/>
      <c r="BD209" s="82"/>
      <c r="BE209" s="82"/>
      <c r="BF209" s="82"/>
      <c r="BG209" s="82"/>
      <c r="BH209" s="82"/>
      <c r="BI209" s="82"/>
      <c r="BJ209" s="82"/>
      <c r="BK209" s="82"/>
      <c r="BL209" s="82"/>
      <c r="BM209" s="38"/>
      <c r="BN209" s="1"/>
    </row>
    <row r="210" spans="1:66" s="37" customFormat="1">
      <c r="A210" s="4"/>
      <c r="B210" s="6"/>
      <c r="C210" s="6"/>
      <c r="D210" s="3"/>
      <c r="E210" s="3"/>
      <c r="F210" s="3"/>
      <c r="G210" s="3"/>
      <c r="H210" s="3"/>
      <c r="I210" s="3"/>
      <c r="J210" s="3"/>
      <c r="K210" s="8"/>
      <c r="L210" s="8"/>
      <c r="M210" s="3"/>
      <c r="N210" s="3"/>
      <c r="O210" s="3"/>
      <c r="P210" s="3"/>
      <c r="Q210" s="3"/>
      <c r="R210" s="3"/>
      <c r="S210" s="3"/>
      <c r="T210" s="3"/>
      <c r="U210" s="8"/>
      <c r="V210" s="8"/>
      <c r="W210" s="8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82"/>
      <c r="BD210" s="82"/>
      <c r="BE210" s="82"/>
      <c r="BF210" s="82"/>
      <c r="BG210" s="82"/>
      <c r="BH210" s="82"/>
      <c r="BI210" s="82"/>
      <c r="BJ210" s="82"/>
      <c r="BK210" s="82"/>
      <c r="BL210" s="82"/>
      <c r="BM210" s="38"/>
      <c r="BN210" s="1"/>
    </row>
    <row r="211" spans="1:66" s="37" customFormat="1">
      <c r="A211" s="4"/>
      <c r="B211" s="6"/>
      <c r="C211" s="6"/>
      <c r="D211" s="3"/>
      <c r="E211" s="3"/>
      <c r="F211" s="3"/>
      <c r="G211" s="3"/>
      <c r="H211" s="3"/>
      <c r="I211" s="3"/>
      <c r="J211" s="3"/>
      <c r="K211" s="8"/>
      <c r="L211" s="8"/>
      <c r="M211" s="3"/>
      <c r="N211" s="3"/>
      <c r="O211" s="3"/>
      <c r="P211" s="3"/>
      <c r="Q211" s="3"/>
      <c r="R211" s="3"/>
      <c r="S211" s="3"/>
      <c r="T211" s="3"/>
      <c r="U211" s="8"/>
      <c r="V211" s="8"/>
      <c r="W211" s="8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82"/>
      <c r="BD211" s="82"/>
      <c r="BE211" s="82"/>
      <c r="BF211" s="82"/>
      <c r="BG211" s="82"/>
      <c r="BH211" s="82"/>
      <c r="BI211" s="82"/>
      <c r="BJ211" s="82"/>
      <c r="BK211" s="82"/>
      <c r="BL211" s="82"/>
      <c r="BM211" s="38"/>
      <c r="BN211" s="1"/>
    </row>
    <row r="212" spans="1:66" s="37" customFormat="1">
      <c r="A212" s="4"/>
      <c r="B212" s="6"/>
      <c r="C212" s="6"/>
      <c r="D212" s="3"/>
      <c r="E212" s="3"/>
      <c r="F212" s="3"/>
      <c r="G212" s="3"/>
      <c r="H212" s="3"/>
      <c r="I212" s="3"/>
      <c r="J212" s="3"/>
      <c r="K212" s="8"/>
      <c r="L212" s="8"/>
      <c r="M212" s="3"/>
      <c r="N212" s="3"/>
      <c r="O212" s="3"/>
      <c r="P212" s="3"/>
      <c r="Q212" s="3"/>
      <c r="R212" s="3"/>
      <c r="S212" s="3"/>
      <c r="T212" s="3"/>
      <c r="U212" s="8"/>
      <c r="V212" s="8"/>
      <c r="W212" s="8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82"/>
      <c r="BD212" s="82"/>
      <c r="BE212" s="82"/>
      <c r="BF212" s="82"/>
      <c r="BG212" s="82"/>
      <c r="BH212" s="82"/>
      <c r="BI212" s="82"/>
      <c r="BJ212" s="82"/>
      <c r="BK212" s="82"/>
      <c r="BL212" s="82"/>
      <c r="BM212" s="38"/>
      <c r="BN212" s="1"/>
    </row>
    <row r="213" spans="1:66" s="37" customFormat="1">
      <c r="A213" s="4"/>
      <c r="B213" s="6"/>
      <c r="C213" s="6"/>
      <c r="D213" s="3"/>
      <c r="E213" s="3"/>
      <c r="F213" s="3"/>
      <c r="G213" s="3"/>
      <c r="H213" s="3"/>
      <c r="I213" s="3"/>
      <c r="J213" s="3"/>
      <c r="K213" s="8"/>
      <c r="L213" s="8"/>
      <c r="M213" s="3"/>
      <c r="N213" s="3"/>
      <c r="O213" s="3"/>
      <c r="P213" s="3"/>
      <c r="Q213" s="3"/>
      <c r="R213" s="3"/>
      <c r="S213" s="3"/>
      <c r="T213" s="3"/>
      <c r="U213" s="8"/>
      <c r="V213" s="8"/>
      <c r="W213" s="8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82"/>
      <c r="BD213" s="82"/>
      <c r="BE213" s="82"/>
      <c r="BF213" s="82"/>
      <c r="BG213" s="82"/>
      <c r="BH213" s="82"/>
      <c r="BI213" s="82"/>
      <c r="BJ213" s="82"/>
      <c r="BK213" s="82"/>
      <c r="BL213" s="82"/>
      <c r="BM213" s="38"/>
      <c r="BN213" s="1"/>
    </row>
    <row r="214" spans="1:66" s="37" customFormat="1">
      <c r="A214" s="4"/>
      <c r="B214" s="6"/>
      <c r="C214" s="6"/>
      <c r="D214" s="3"/>
      <c r="E214" s="3"/>
      <c r="F214" s="3"/>
      <c r="G214" s="3"/>
      <c r="H214" s="3"/>
      <c r="I214" s="3"/>
      <c r="J214" s="3"/>
      <c r="K214" s="8"/>
      <c r="L214" s="8"/>
      <c r="M214" s="3"/>
      <c r="N214" s="3"/>
      <c r="O214" s="3"/>
      <c r="P214" s="3"/>
      <c r="Q214" s="3"/>
      <c r="R214" s="3"/>
      <c r="S214" s="3"/>
      <c r="T214" s="3"/>
      <c r="U214" s="8"/>
      <c r="V214" s="8"/>
      <c r="W214" s="8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82"/>
      <c r="BD214" s="82"/>
      <c r="BE214" s="82"/>
      <c r="BF214" s="82"/>
      <c r="BG214" s="82"/>
      <c r="BH214" s="82"/>
      <c r="BI214" s="82"/>
      <c r="BJ214" s="82"/>
      <c r="BK214" s="82"/>
      <c r="BL214" s="82"/>
      <c r="BM214" s="38"/>
      <c r="BN214" s="1"/>
    </row>
    <row r="215" spans="1:66" s="37" customFormat="1">
      <c r="A215" s="4"/>
      <c r="B215" s="6"/>
      <c r="C215" s="6"/>
      <c r="D215" s="3"/>
      <c r="E215" s="3"/>
      <c r="F215" s="3"/>
      <c r="G215" s="3"/>
      <c r="H215" s="3"/>
      <c r="I215" s="3"/>
      <c r="J215" s="3"/>
      <c r="K215" s="8"/>
      <c r="L215" s="8"/>
      <c r="M215" s="3"/>
      <c r="N215" s="3"/>
      <c r="O215" s="3"/>
      <c r="P215" s="3"/>
      <c r="Q215" s="3"/>
      <c r="R215" s="3"/>
      <c r="S215" s="3"/>
      <c r="T215" s="3"/>
      <c r="U215" s="8"/>
      <c r="V215" s="8"/>
      <c r="W215" s="8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82"/>
      <c r="BD215" s="82"/>
      <c r="BE215" s="82"/>
      <c r="BF215" s="82"/>
      <c r="BG215" s="82"/>
      <c r="BH215" s="82"/>
      <c r="BI215" s="82"/>
      <c r="BJ215" s="82"/>
      <c r="BK215" s="82"/>
      <c r="BL215" s="82"/>
      <c r="BM215" s="38"/>
      <c r="BN215" s="1"/>
    </row>
    <row r="216" spans="1:66" s="37" customFormat="1">
      <c r="A216" s="4"/>
      <c r="B216" s="6"/>
      <c r="C216" s="6"/>
      <c r="D216" s="3"/>
      <c r="E216" s="3"/>
      <c r="F216" s="3"/>
      <c r="G216" s="3"/>
      <c r="H216" s="3"/>
      <c r="I216" s="3"/>
      <c r="J216" s="3"/>
      <c r="K216" s="8"/>
      <c r="L216" s="8"/>
      <c r="M216" s="3"/>
      <c r="N216" s="3"/>
      <c r="O216" s="3"/>
      <c r="P216" s="3"/>
      <c r="Q216" s="3"/>
      <c r="R216" s="3"/>
      <c r="S216" s="3"/>
      <c r="T216" s="3"/>
      <c r="U216" s="8"/>
      <c r="V216" s="8"/>
      <c r="W216" s="8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82"/>
      <c r="BD216" s="82"/>
      <c r="BE216" s="82"/>
      <c r="BF216" s="82"/>
      <c r="BG216" s="82"/>
      <c r="BH216" s="82"/>
      <c r="BI216" s="82"/>
      <c r="BJ216" s="82"/>
      <c r="BK216" s="82"/>
      <c r="BL216" s="82"/>
      <c r="BM216" s="38"/>
      <c r="BN216" s="1"/>
    </row>
    <row r="217" spans="1:66" s="37" customFormat="1">
      <c r="A217" s="4"/>
      <c r="B217" s="6"/>
      <c r="C217" s="6"/>
      <c r="D217" s="3"/>
      <c r="E217" s="3"/>
      <c r="F217" s="3"/>
      <c r="G217" s="3"/>
      <c r="H217" s="3"/>
      <c r="I217" s="3"/>
      <c r="J217" s="3"/>
      <c r="K217" s="8"/>
      <c r="L217" s="8"/>
      <c r="M217" s="3"/>
      <c r="N217" s="3"/>
      <c r="O217" s="3"/>
      <c r="P217" s="3"/>
      <c r="Q217" s="3"/>
      <c r="R217" s="3"/>
      <c r="S217" s="3"/>
      <c r="T217" s="3"/>
      <c r="U217" s="8"/>
      <c r="V217" s="8"/>
      <c r="W217" s="8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82"/>
      <c r="BD217" s="82"/>
      <c r="BE217" s="82"/>
      <c r="BF217" s="82"/>
      <c r="BG217" s="82"/>
      <c r="BH217" s="82"/>
      <c r="BI217" s="82"/>
      <c r="BJ217" s="82"/>
      <c r="BK217" s="82"/>
      <c r="BL217" s="82"/>
      <c r="BM217" s="38"/>
      <c r="BN217" s="1"/>
    </row>
    <row r="218" spans="1:66" s="37" customFormat="1">
      <c r="A218" s="4"/>
      <c r="B218" s="6"/>
      <c r="C218" s="6"/>
      <c r="D218" s="3"/>
      <c r="E218" s="3"/>
      <c r="F218" s="3"/>
      <c r="G218" s="3"/>
      <c r="H218" s="3"/>
      <c r="I218" s="3"/>
      <c r="J218" s="3"/>
      <c r="K218" s="8"/>
      <c r="L218" s="8"/>
      <c r="M218" s="3"/>
      <c r="N218" s="3"/>
      <c r="O218" s="3"/>
      <c r="P218" s="3"/>
      <c r="Q218" s="3"/>
      <c r="R218" s="3"/>
      <c r="S218" s="3"/>
      <c r="T218" s="3"/>
      <c r="U218" s="8"/>
      <c r="V218" s="8"/>
      <c r="W218" s="8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82"/>
      <c r="BD218" s="82"/>
      <c r="BE218" s="82"/>
      <c r="BF218" s="82"/>
      <c r="BG218" s="82"/>
      <c r="BH218" s="82"/>
      <c r="BI218" s="82"/>
      <c r="BJ218" s="82"/>
      <c r="BK218" s="82"/>
      <c r="BL218" s="82"/>
      <c r="BM218" s="38"/>
      <c r="BN218" s="1"/>
    </row>
    <row r="219" spans="1:66" s="37" customFormat="1">
      <c r="A219" s="4"/>
      <c r="B219" s="6"/>
      <c r="C219" s="6"/>
      <c r="D219" s="3"/>
      <c r="E219" s="3"/>
      <c r="F219" s="3"/>
      <c r="G219" s="3"/>
      <c r="H219" s="3"/>
      <c r="I219" s="3"/>
      <c r="J219" s="3"/>
      <c r="K219" s="8"/>
      <c r="L219" s="8"/>
      <c r="M219" s="3"/>
      <c r="N219" s="3"/>
      <c r="O219" s="3"/>
      <c r="P219" s="3"/>
      <c r="Q219" s="3"/>
      <c r="R219" s="3"/>
      <c r="S219" s="3"/>
      <c r="T219" s="3"/>
      <c r="U219" s="8"/>
      <c r="V219" s="8"/>
      <c r="W219" s="8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82"/>
      <c r="BD219" s="82"/>
      <c r="BE219" s="82"/>
      <c r="BF219" s="82"/>
      <c r="BG219" s="82"/>
      <c r="BH219" s="82"/>
      <c r="BI219" s="82"/>
      <c r="BJ219" s="82"/>
      <c r="BK219" s="82"/>
      <c r="BL219" s="82"/>
      <c r="BM219" s="38"/>
      <c r="BN219" s="1"/>
    </row>
    <row r="220" spans="1:66" s="37" customFormat="1">
      <c r="A220" s="4"/>
      <c r="B220" s="6"/>
      <c r="C220" s="6"/>
      <c r="D220" s="3"/>
      <c r="E220" s="3"/>
      <c r="F220" s="3"/>
      <c r="G220" s="3"/>
      <c r="H220" s="3"/>
      <c r="I220" s="3"/>
      <c r="J220" s="3"/>
      <c r="K220" s="8"/>
      <c r="L220" s="8"/>
      <c r="M220" s="3"/>
      <c r="N220" s="3"/>
      <c r="O220" s="3"/>
      <c r="P220" s="3"/>
      <c r="Q220" s="3"/>
      <c r="R220" s="3"/>
      <c r="S220" s="3"/>
      <c r="T220" s="3"/>
      <c r="U220" s="8"/>
      <c r="V220" s="8"/>
      <c r="W220" s="8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82"/>
      <c r="BD220" s="82"/>
      <c r="BE220" s="82"/>
      <c r="BF220" s="82"/>
      <c r="BG220" s="82"/>
      <c r="BH220" s="82"/>
      <c r="BI220" s="82"/>
      <c r="BJ220" s="82"/>
      <c r="BK220" s="82"/>
      <c r="BL220" s="82"/>
      <c r="BM220" s="38"/>
      <c r="BN220" s="1"/>
    </row>
    <row r="221" spans="1:66" s="37" customFormat="1">
      <c r="A221" s="4"/>
      <c r="B221" s="6"/>
      <c r="C221" s="6"/>
      <c r="D221" s="3"/>
      <c r="E221" s="3"/>
      <c r="F221" s="3"/>
      <c r="G221" s="3"/>
      <c r="H221" s="3"/>
      <c r="I221" s="3"/>
      <c r="J221" s="3"/>
      <c r="K221" s="8"/>
      <c r="L221" s="8"/>
      <c r="M221" s="3"/>
      <c r="N221" s="3"/>
      <c r="O221" s="3"/>
      <c r="P221" s="3"/>
      <c r="Q221" s="3"/>
      <c r="R221" s="3"/>
      <c r="S221" s="3"/>
      <c r="T221" s="3"/>
      <c r="U221" s="8"/>
      <c r="V221" s="8"/>
      <c r="W221" s="8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82"/>
      <c r="BD221" s="82"/>
      <c r="BE221" s="82"/>
      <c r="BF221" s="82"/>
      <c r="BG221" s="82"/>
      <c r="BH221" s="82"/>
      <c r="BI221" s="82"/>
      <c r="BJ221" s="82"/>
      <c r="BK221" s="82"/>
      <c r="BL221" s="82"/>
      <c r="BM221" s="38"/>
      <c r="BN221" s="1"/>
    </row>
    <row r="222" spans="1:66" s="37" customFormat="1">
      <c r="A222" s="4"/>
      <c r="B222" s="6"/>
      <c r="C222" s="6"/>
      <c r="D222" s="3"/>
      <c r="E222" s="3"/>
      <c r="F222" s="3"/>
      <c r="G222" s="3"/>
      <c r="H222" s="3"/>
      <c r="I222" s="3"/>
      <c r="J222" s="3"/>
      <c r="K222" s="8"/>
      <c r="L222" s="8"/>
      <c r="M222" s="3"/>
      <c r="N222" s="3"/>
      <c r="O222" s="3"/>
      <c r="P222" s="3"/>
      <c r="Q222" s="3"/>
      <c r="R222" s="3"/>
      <c r="S222" s="3"/>
      <c r="T222" s="3"/>
      <c r="U222" s="8"/>
      <c r="V222" s="8"/>
      <c r="W222" s="8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82"/>
      <c r="BD222" s="82"/>
      <c r="BE222" s="82"/>
      <c r="BF222" s="82"/>
      <c r="BG222" s="82"/>
      <c r="BH222" s="82"/>
      <c r="BI222" s="82"/>
      <c r="BJ222" s="82"/>
      <c r="BK222" s="82"/>
      <c r="BL222" s="82"/>
      <c r="BM222" s="38"/>
      <c r="BN222" s="1"/>
    </row>
    <row r="223" spans="1:66" s="37" customFormat="1">
      <c r="A223" s="4"/>
      <c r="B223" s="6"/>
      <c r="C223" s="6"/>
      <c r="D223" s="3"/>
      <c r="E223" s="3"/>
      <c r="F223" s="3"/>
      <c r="G223" s="3"/>
      <c r="H223" s="3"/>
      <c r="I223" s="3"/>
      <c r="J223" s="3"/>
      <c r="K223" s="8"/>
      <c r="L223" s="8"/>
      <c r="M223" s="3"/>
      <c r="N223" s="3"/>
      <c r="O223" s="3"/>
      <c r="P223" s="3"/>
      <c r="Q223" s="3"/>
      <c r="R223" s="3"/>
      <c r="S223" s="3"/>
      <c r="T223" s="3"/>
      <c r="U223" s="8"/>
      <c r="V223" s="8"/>
      <c r="W223" s="8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82"/>
      <c r="BD223" s="82"/>
      <c r="BE223" s="82"/>
      <c r="BF223" s="82"/>
      <c r="BG223" s="82"/>
      <c r="BH223" s="82"/>
      <c r="BI223" s="82"/>
      <c r="BJ223" s="82"/>
      <c r="BK223" s="82"/>
      <c r="BL223" s="82"/>
      <c r="BM223" s="38"/>
      <c r="BN223" s="1"/>
    </row>
    <row r="224" spans="1:66" s="37" customFormat="1">
      <c r="A224" s="4"/>
      <c r="B224" s="6"/>
      <c r="C224" s="6"/>
      <c r="D224" s="3"/>
      <c r="E224" s="3"/>
      <c r="F224" s="3"/>
      <c r="G224" s="3"/>
      <c r="H224" s="3"/>
      <c r="I224" s="3"/>
      <c r="J224" s="3"/>
      <c r="K224" s="8"/>
      <c r="L224" s="8"/>
      <c r="M224" s="3"/>
      <c r="N224" s="3"/>
      <c r="O224" s="3"/>
      <c r="P224" s="3"/>
      <c r="Q224" s="3"/>
      <c r="R224" s="3"/>
      <c r="S224" s="3"/>
      <c r="T224" s="3"/>
      <c r="U224" s="8"/>
      <c r="V224" s="8"/>
      <c r="W224" s="8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82"/>
      <c r="BD224" s="82"/>
      <c r="BE224" s="82"/>
      <c r="BF224" s="82"/>
      <c r="BG224" s="82"/>
      <c r="BH224" s="82"/>
      <c r="BI224" s="82"/>
      <c r="BJ224" s="82"/>
      <c r="BK224" s="82"/>
      <c r="BL224" s="82"/>
      <c r="BM224" s="38"/>
      <c r="BN224" s="1"/>
    </row>
    <row r="225" spans="1:66" s="37" customFormat="1">
      <c r="A225" s="4"/>
      <c r="B225" s="6"/>
      <c r="C225" s="6"/>
      <c r="D225" s="3"/>
      <c r="E225" s="3"/>
      <c r="F225" s="3"/>
      <c r="G225" s="3"/>
      <c r="H225" s="3"/>
      <c r="I225" s="3"/>
      <c r="J225" s="3"/>
      <c r="K225" s="8"/>
      <c r="L225" s="8"/>
      <c r="M225" s="3"/>
      <c r="N225" s="3"/>
      <c r="O225" s="3"/>
      <c r="P225" s="3"/>
      <c r="Q225" s="3"/>
      <c r="R225" s="3"/>
      <c r="S225" s="3"/>
      <c r="T225" s="3"/>
      <c r="U225" s="8"/>
      <c r="V225" s="8"/>
      <c r="W225" s="8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82"/>
      <c r="BD225" s="82"/>
      <c r="BE225" s="82"/>
      <c r="BF225" s="82"/>
      <c r="BG225" s="82"/>
      <c r="BH225" s="82"/>
      <c r="BI225" s="82"/>
      <c r="BJ225" s="82"/>
      <c r="BK225" s="82"/>
      <c r="BL225" s="82"/>
      <c r="BM225" s="38"/>
      <c r="BN225" s="1"/>
    </row>
    <row r="226" spans="1:66" s="37" customFormat="1">
      <c r="A226" s="4"/>
      <c r="B226" s="6"/>
      <c r="C226" s="6"/>
      <c r="D226" s="3"/>
      <c r="E226" s="3"/>
      <c r="F226" s="3"/>
      <c r="G226" s="3"/>
      <c r="H226" s="3"/>
      <c r="I226" s="3"/>
      <c r="J226" s="3"/>
      <c r="K226" s="8"/>
      <c r="L226" s="8"/>
      <c r="M226" s="3"/>
      <c r="N226" s="3"/>
      <c r="O226" s="3"/>
      <c r="P226" s="3"/>
      <c r="Q226" s="3"/>
      <c r="R226" s="3"/>
      <c r="S226" s="3"/>
      <c r="T226" s="3"/>
      <c r="U226" s="8"/>
      <c r="V226" s="8"/>
      <c r="W226" s="8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82"/>
      <c r="BD226" s="82"/>
      <c r="BE226" s="82"/>
      <c r="BF226" s="82"/>
      <c r="BG226" s="82"/>
      <c r="BH226" s="82"/>
      <c r="BI226" s="82"/>
      <c r="BJ226" s="82"/>
      <c r="BK226" s="82"/>
      <c r="BL226" s="82"/>
      <c r="BM226" s="38"/>
      <c r="BN226" s="1"/>
    </row>
    <row r="227" spans="1:66" s="37" customFormat="1">
      <c r="A227" s="4"/>
      <c r="B227" s="6"/>
      <c r="C227" s="6"/>
      <c r="D227" s="3"/>
      <c r="E227" s="3"/>
      <c r="F227" s="3"/>
      <c r="G227" s="3"/>
      <c r="H227" s="3"/>
      <c r="I227" s="3"/>
      <c r="J227" s="3"/>
      <c r="K227" s="8"/>
      <c r="L227" s="8"/>
      <c r="M227" s="3"/>
      <c r="N227" s="3"/>
      <c r="O227" s="3"/>
      <c r="P227" s="3"/>
      <c r="Q227" s="3"/>
      <c r="R227" s="3"/>
      <c r="S227" s="3"/>
      <c r="T227" s="3"/>
      <c r="U227" s="8"/>
      <c r="V227" s="8"/>
      <c r="W227" s="8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82"/>
      <c r="BD227" s="82"/>
      <c r="BE227" s="82"/>
      <c r="BF227" s="82"/>
      <c r="BG227" s="82"/>
      <c r="BH227" s="82"/>
      <c r="BI227" s="82"/>
      <c r="BJ227" s="82"/>
      <c r="BK227" s="82"/>
      <c r="BL227" s="82"/>
      <c r="BM227" s="38"/>
      <c r="BN227" s="1"/>
    </row>
    <row r="228" spans="1:66" s="37" customFormat="1">
      <c r="A228" s="4"/>
      <c r="B228" s="6"/>
      <c r="C228" s="6"/>
      <c r="D228" s="3"/>
      <c r="E228" s="3"/>
      <c r="F228" s="3"/>
      <c r="G228" s="3"/>
      <c r="H228" s="3"/>
      <c r="I228" s="3"/>
      <c r="J228" s="3"/>
      <c r="K228" s="8"/>
      <c r="L228" s="8"/>
      <c r="M228" s="3"/>
      <c r="N228" s="3"/>
      <c r="O228" s="3"/>
      <c r="P228" s="3"/>
      <c r="Q228" s="3"/>
      <c r="R228" s="3"/>
      <c r="S228" s="3"/>
      <c r="T228" s="3"/>
      <c r="U228" s="8"/>
      <c r="V228" s="8"/>
      <c r="W228" s="8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82"/>
      <c r="BD228" s="82"/>
      <c r="BE228" s="82"/>
      <c r="BF228" s="82"/>
      <c r="BG228" s="82"/>
      <c r="BH228" s="82"/>
      <c r="BI228" s="82"/>
      <c r="BJ228" s="82"/>
      <c r="BK228" s="82"/>
      <c r="BL228" s="82"/>
      <c r="BM228" s="38"/>
      <c r="BN228" s="1"/>
    </row>
    <row r="229" spans="1:66" s="37" customFormat="1">
      <c r="A229" s="4"/>
      <c r="B229" s="6"/>
      <c r="C229" s="6"/>
      <c r="D229" s="3"/>
      <c r="E229" s="3"/>
      <c r="F229" s="3"/>
      <c r="G229" s="3"/>
      <c r="H229" s="3"/>
      <c r="I229" s="3"/>
      <c r="J229" s="3"/>
      <c r="K229" s="8"/>
      <c r="L229" s="8"/>
      <c r="M229" s="3"/>
      <c r="N229" s="3"/>
      <c r="O229" s="3"/>
      <c r="P229" s="3"/>
      <c r="Q229" s="3"/>
      <c r="R229" s="3"/>
      <c r="S229" s="3"/>
      <c r="T229" s="3"/>
      <c r="U229" s="8"/>
      <c r="V229" s="8"/>
      <c r="W229" s="8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82"/>
      <c r="BD229" s="82"/>
      <c r="BE229" s="82"/>
      <c r="BF229" s="82"/>
      <c r="BG229" s="82"/>
      <c r="BH229" s="82"/>
      <c r="BI229" s="82"/>
      <c r="BJ229" s="82"/>
      <c r="BK229" s="82"/>
      <c r="BL229" s="82"/>
      <c r="BM229" s="38"/>
      <c r="BN229" s="1"/>
    </row>
    <row r="230" spans="1:66" s="37" customFormat="1">
      <c r="A230" s="4"/>
      <c r="B230" s="6"/>
      <c r="C230" s="6"/>
      <c r="D230" s="3"/>
      <c r="E230" s="3"/>
      <c r="F230" s="3"/>
      <c r="G230" s="3"/>
      <c r="H230" s="3"/>
      <c r="I230" s="3"/>
      <c r="J230" s="3"/>
      <c r="K230" s="8"/>
      <c r="L230" s="8"/>
      <c r="M230" s="3"/>
      <c r="N230" s="3"/>
      <c r="O230" s="3"/>
      <c r="P230" s="3"/>
      <c r="Q230" s="3"/>
      <c r="R230" s="3"/>
      <c r="S230" s="3"/>
      <c r="T230" s="3"/>
      <c r="U230" s="8"/>
      <c r="V230" s="8"/>
      <c r="W230" s="8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82"/>
      <c r="BD230" s="82"/>
      <c r="BE230" s="82"/>
      <c r="BF230" s="82"/>
      <c r="BG230" s="82"/>
      <c r="BH230" s="82"/>
      <c r="BI230" s="82"/>
      <c r="BJ230" s="82"/>
      <c r="BK230" s="82"/>
      <c r="BL230" s="82"/>
      <c r="BM230" s="38"/>
      <c r="BN230" s="1"/>
    </row>
    <row r="231" spans="1:66" s="37" customFormat="1">
      <c r="A231" s="4"/>
      <c r="B231" s="6"/>
      <c r="C231" s="6"/>
      <c r="D231" s="3"/>
      <c r="E231" s="3"/>
      <c r="F231" s="3"/>
      <c r="G231" s="3"/>
      <c r="H231" s="3"/>
      <c r="I231" s="3"/>
      <c r="J231" s="3"/>
      <c r="K231" s="8"/>
      <c r="L231" s="8"/>
      <c r="M231" s="3"/>
      <c r="N231" s="3"/>
      <c r="O231" s="3"/>
      <c r="P231" s="3"/>
      <c r="Q231" s="3"/>
      <c r="R231" s="3"/>
      <c r="S231" s="3"/>
      <c r="T231" s="3"/>
      <c r="U231" s="8"/>
      <c r="V231" s="8"/>
      <c r="W231" s="8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82"/>
      <c r="BD231" s="82"/>
      <c r="BE231" s="82"/>
      <c r="BF231" s="82"/>
      <c r="BG231" s="82"/>
      <c r="BH231" s="82"/>
      <c r="BI231" s="82"/>
      <c r="BJ231" s="82"/>
      <c r="BK231" s="82"/>
      <c r="BL231" s="82"/>
      <c r="BM231" s="38"/>
      <c r="BN231" s="1"/>
    </row>
    <row r="232" spans="1:66" s="37" customFormat="1">
      <c r="A232" s="4"/>
      <c r="B232" s="6"/>
      <c r="C232" s="6"/>
      <c r="D232" s="3"/>
      <c r="E232" s="3"/>
      <c r="F232" s="3"/>
      <c r="G232" s="3"/>
      <c r="H232" s="3"/>
      <c r="I232" s="3"/>
      <c r="J232" s="3"/>
      <c r="K232" s="8"/>
      <c r="L232" s="8"/>
      <c r="M232" s="3"/>
      <c r="N232" s="3"/>
      <c r="O232" s="3"/>
      <c r="P232" s="3"/>
      <c r="Q232" s="3"/>
      <c r="R232" s="3"/>
      <c r="S232" s="3"/>
      <c r="T232" s="3"/>
      <c r="U232" s="8"/>
      <c r="V232" s="8"/>
      <c r="W232" s="8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82"/>
      <c r="BD232" s="82"/>
      <c r="BE232" s="82"/>
      <c r="BF232" s="82"/>
      <c r="BG232" s="82"/>
      <c r="BH232" s="82"/>
      <c r="BI232" s="82"/>
      <c r="BJ232" s="82"/>
      <c r="BK232" s="82"/>
      <c r="BL232" s="82"/>
      <c r="BM232" s="38"/>
      <c r="BN232" s="1"/>
    </row>
    <row r="233" spans="1:66" s="37" customFormat="1">
      <c r="A233" s="4"/>
      <c r="B233" s="6"/>
      <c r="C233" s="6"/>
      <c r="D233" s="3"/>
      <c r="E233" s="3"/>
      <c r="F233" s="3"/>
      <c r="G233" s="3"/>
      <c r="H233" s="3"/>
      <c r="I233" s="3"/>
      <c r="J233" s="3"/>
      <c r="K233" s="8"/>
      <c r="L233" s="8"/>
      <c r="M233" s="3"/>
      <c r="N233" s="3"/>
      <c r="O233" s="3"/>
      <c r="P233" s="3"/>
      <c r="Q233" s="3"/>
      <c r="R233" s="3"/>
      <c r="S233" s="3"/>
      <c r="T233" s="3"/>
      <c r="U233" s="8"/>
      <c r="V233" s="8"/>
      <c r="W233" s="8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82"/>
      <c r="BD233" s="82"/>
      <c r="BE233" s="82"/>
      <c r="BF233" s="82"/>
      <c r="BG233" s="82"/>
      <c r="BH233" s="82"/>
      <c r="BI233" s="82"/>
      <c r="BJ233" s="82"/>
      <c r="BK233" s="82"/>
      <c r="BL233" s="82"/>
      <c r="BM233" s="38"/>
      <c r="BN233" s="1"/>
    </row>
    <row r="234" spans="1:66" s="37" customFormat="1">
      <c r="A234" s="4"/>
      <c r="B234" s="6"/>
      <c r="C234" s="6"/>
      <c r="D234" s="3"/>
      <c r="E234" s="3"/>
      <c r="F234" s="3"/>
      <c r="G234" s="3"/>
      <c r="H234" s="3"/>
      <c r="I234" s="3"/>
      <c r="J234" s="3"/>
      <c r="K234" s="8"/>
      <c r="L234" s="8"/>
      <c r="M234" s="3"/>
      <c r="N234" s="3"/>
      <c r="O234" s="3"/>
      <c r="P234" s="3"/>
      <c r="Q234" s="3"/>
      <c r="R234" s="3"/>
      <c r="S234" s="3"/>
      <c r="T234" s="3"/>
      <c r="U234" s="8"/>
      <c r="V234" s="8"/>
      <c r="W234" s="8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82"/>
      <c r="BD234" s="82"/>
      <c r="BE234" s="82"/>
      <c r="BF234" s="82"/>
      <c r="BG234" s="82"/>
      <c r="BH234" s="82"/>
      <c r="BI234" s="82"/>
      <c r="BJ234" s="82"/>
      <c r="BK234" s="82"/>
      <c r="BL234" s="82"/>
      <c r="BM234" s="38"/>
      <c r="BN234" s="1"/>
    </row>
    <row r="235" spans="1:66" s="37" customFormat="1">
      <c r="A235" s="4"/>
      <c r="B235" s="6"/>
      <c r="C235" s="6"/>
      <c r="D235" s="3"/>
      <c r="E235" s="3"/>
      <c r="F235" s="3"/>
      <c r="G235" s="3"/>
      <c r="H235" s="3"/>
      <c r="I235" s="3"/>
      <c r="J235" s="3"/>
      <c r="K235" s="8"/>
      <c r="L235" s="8"/>
      <c r="M235" s="3"/>
      <c r="N235" s="3"/>
      <c r="O235" s="3"/>
      <c r="P235" s="3"/>
      <c r="Q235" s="3"/>
      <c r="R235" s="3"/>
      <c r="S235" s="3"/>
      <c r="T235" s="3"/>
      <c r="U235" s="8"/>
      <c r="V235" s="8"/>
      <c r="W235" s="8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82"/>
      <c r="BD235" s="82"/>
      <c r="BE235" s="82"/>
      <c r="BF235" s="82"/>
      <c r="BG235" s="82"/>
      <c r="BH235" s="82"/>
      <c r="BI235" s="82"/>
      <c r="BJ235" s="82"/>
      <c r="BK235" s="82"/>
      <c r="BL235" s="82"/>
      <c r="BM235" s="38"/>
      <c r="BN235" s="1"/>
    </row>
    <row r="236" spans="1:66" s="37" customFormat="1">
      <c r="A236" s="4"/>
      <c r="B236" s="6"/>
      <c r="C236" s="6"/>
      <c r="D236" s="3"/>
      <c r="E236" s="3"/>
      <c r="F236" s="3"/>
      <c r="G236" s="3"/>
      <c r="H236" s="3"/>
      <c r="I236" s="3"/>
      <c r="J236" s="3"/>
      <c r="K236" s="8"/>
      <c r="L236" s="8"/>
      <c r="M236" s="3"/>
      <c r="N236" s="3"/>
      <c r="O236" s="3"/>
      <c r="P236" s="3"/>
      <c r="Q236" s="3"/>
      <c r="R236" s="3"/>
      <c r="S236" s="3"/>
      <c r="T236" s="3"/>
      <c r="U236" s="8"/>
      <c r="V236" s="8"/>
      <c r="W236" s="8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82"/>
      <c r="BD236" s="82"/>
      <c r="BE236" s="82"/>
      <c r="BF236" s="82"/>
      <c r="BG236" s="82"/>
      <c r="BH236" s="82"/>
      <c r="BI236" s="82"/>
      <c r="BJ236" s="82"/>
      <c r="BK236" s="82"/>
      <c r="BL236" s="82"/>
      <c r="BM236" s="38"/>
      <c r="BN236" s="1"/>
    </row>
    <row r="237" spans="1:66" s="37" customFormat="1">
      <c r="A237" s="4"/>
      <c r="B237" s="6"/>
      <c r="C237" s="6"/>
      <c r="D237" s="3"/>
      <c r="E237" s="3"/>
      <c r="F237" s="3"/>
      <c r="G237" s="3"/>
      <c r="H237" s="3"/>
      <c r="I237" s="3"/>
      <c r="J237" s="3"/>
      <c r="K237" s="8"/>
      <c r="L237" s="8"/>
      <c r="M237" s="3"/>
      <c r="N237" s="3"/>
      <c r="O237" s="3"/>
      <c r="P237" s="3"/>
      <c r="Q237" s="3"/>
      <c r="R237" s="3"/>
      <c r="S237" s="3"/>
      <c r="T237" s="3"/>
      <c r="U237" s="8"/>
      <c r="V237" s="8"/>
      <c r="W237" s="8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82"/>
      <c r="BD237" s="82"/>
      <c r="BE237" s="82"/>
      <c r="BF237" s="82"/>
      <c r="BG237" s="82"/>
      <c r="BH237" s="82"/>
      <c r="BI237" s="82"/>
      <c r="BJ237" s="82"/>
      <c r="BK237" s="82"/>
      <c r="BL237" s="82"/>
      <c r="BM237" s="38"/>
      <c r="BN237" s="1"/>
    </row>
    <row r="238" spans="1:66" s="37" customFormat="1">
      <c r="A238" s="4"/>
      <c r="B238" s="6"/>
      <c r="C238" s="6"/>
      <c r="D238" s="3"/>
      <c r="E238" s="3"/>
      <c r="F238" s="3"/>
      <c r="G238" s="3"/>
      <c r="H238" s="3"/>
      <c r="I238" s="3"/>
      <c r="J238" s="3"/>
      <c r="K238" s="8"/>
      <c r="L238" s="8"/>
      <c r="M238" s="3"/>
      <c r="N238" s="3"/>
      <c r="O238" s="3"/>
      <c r="P238" s="3"/>
      <c r="Q238" s="3"/>
      <c r="R238" s="3"/>
      <c r="S238" s="3"/>
      <c r="T238" s="3"/>
      <c r="U238" s="8"/>
      <c r="V238" s="8"/>
      <c r="W238" s="8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3"/>
      <c r="BB238" s="3"/>
      <c r="BC238" s="82"/>
      <c r="BD238" s="82"/>
      <c r="BE238" s="82"/>
      <c r="BF238" s="82"/>
      <c r="BG238" s="82"/>
      <c r="BH238" s="82"/>
      <c r="BI238" s="82"/>
      <c r="BJ238" s="82"/>
      <c r="BK238" s="82"/>
      <c r="BL238" s="82"/>
      <c r="BM238" s="38"/>
      <c r="BN238" s="1"/>
    </row>
    <row r="239" spans="1:66" s="37" customFormat="1">
      <c r="A239" s="4"/>
      <c r="B239" s="6"/>
      <c r="C239" s="6"/>
      <c r="D239" s="3"/>
      <c r="E239" s="3"/>
      <c r="F239" s="3"/>
      <c r="G239" s="3"/>
      <c r="H239" s="3"/>
      <c r="I239" s="3"/>
      <c r="J239" s="3"/>
      <c r="K239" s="8"/>
      <c r="L239" s="8"/>
      <c r="M239" s="3"/>
      <c r="N239" s="3"/>
      <c r="O239" s="3"/>
      <c r="P239" s="3"/>
      <c r="Q239" s="3"/>
      <c r="R239" s="3"/>
      <c r="S239" s="3"/>
      <c r="T239" s="3"/>
      <c r="U239" s="8"/>
      <c r="V239" s="8"/>
      <c r="W239" s="8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3"/>
      <c r="BB239" s="3"/>
      <c r="BC239" s="82"/>
      <c r="BD239" s="82"/>
      <c r="BE239" s="82"/>
      <c r="BF239" s="82"/>
      <c r="BG239" s="82"/>
      <c r="BH239" s="82"/>
      <c r="BI239" s="82"/>
      <c r="BJ239" s="82"/>
      <c r="BK239" s="82"/>
      <c r="BL239" s="82"/>
      <c r="BM239" s="38"/>
      <c r="BN239" s="1"/>
    </row>
    <row r="240" spans="1:66" s="37" customFormat="1">
      <c r="A240" s="4"/>
      <c r="B240" s="6"/>
      <c r="C240" s="6"/>
      <c r="D240" s="3"/>
      <c r="E240" s="3"/>
      <c r="F240" s="3"/>
      <c r="G240" s="3"/>
      <c r="H240" s="3"/>
      <c r="I240" s="3"/>
      <c r="J240" s="3"/>
      <c r="K240" s="8"/>
      <c r="L240" s="8"/>
      <c r="M240" s="3"/>
      <c r="N240" s="3"/>
      <c r="O240" s="3"/>
      <c r="P240" s="3"/>
      <c r="Q240" s="3"/>
      <c r="R240" s="3"/>
      <c r="S240" s="3"/>
      <c r="T240" s="3"/>
      <c r="U240" s="8"/>
      <c r="V240" s="8"/>
      <c r="W240" s="8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82"/>
      <c r="BD240" s="82"/>
      <c r="BE240" s="82"/>
      <c r="BF240" s="82"/>
      <c r="BG240" s="82"/>
      <c r="BH240" s="82"/>
      <c r="BI240" s="82"/>
      <c r="BJ240" s="82"/>
      <c r="BK240" s="82"/>
      <c r="BL240" s="82"/>
      <c r="BM240" s="38"/>
      <c r="BN240" s="1"/>
    </row>
    <row r="241" spans="1:66" s="37" customFormat="1">
      <c r="A241" s="4"/>
      <c r="B241" s="6"/>
      <c r="C241" s="6"/>
      <c r="D241" s="3"/>
      <c r="E241" s="3"/>
      <c r="F241" s="3"/>
      <c r="G241" s="3"/>
      <c r="H241" s="3"/>
      <c r="I241" s="3"/>
      <c r="J241" s="3"/>
      <c r="K241" s="8"/>
      <c r="L241" s="8"/>
      <c r="M241" s="3"/>
      <c r="N241" s="3"/>
      <c r="O241" s="3"/>
      <c r="P241" s="3"/>
      <c r="Q241" s="3"/>
      <c r="R241" s="3"/>
      <c r="S241" s="3"/>
      <c r="T241" s="3"/>
      <c r="U241" s="8"/>
      <c r="V241" s="8"/>
      <c r="W241" s="8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3"/>
      <c r="BB241" s="3"/>
      <c r="BC241" s="82"/>
      <c r="BD241" s="82"/>
      <c r="BE241" s="82"/>
      <c r="BF241" s="82"/>
      <c r="BG241" s="82"/>
      <c r="BH241" s="82"/>
      <c r="BI241" s="82"/>
      <c r="BJ241" s="82"/>
      <c r="BK241" s="82"/>
      <c r="BL241" s="82"/>
      <c r="BM241" s="38"/>
      <c r="BN241" s="1"/>
    </row>
    <row r="242" spans="1:66" s="37" customFormat="1">
      <c r="A242" s="4"/>
      <c r="B242" s="6"/>
      <c r="C242" s="6"/>
      <c r="D242" s="3"/>
      <c r="E242" s="3"/>
      <c r="F242" s="3"/>
      <c r="G242" s="3"/>
      <c r="H242" s="3"/>
      <c r="I242" s="3"/>
      <c r="J242" s="3"/>
      <c r="K242" s="8"/>
      <c r="L242" s="8"/>
      <c r="M242" s="3"/>
      <c r="N242" s="3"/>
      <c r="O242" s="3"/>
      <c r="P242" s="3"/>
      <c r="Q242" s="3"/>
      <c r="R242" s="3"/>
      <c r="S242" s="3"/>
      <c r="T242" s="3"/>
      <c r="U242" s="8"/>
      <c r="V242" s="8"/>
      <c r="W242" s="8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82"/>
      <c r="BD242" s="82"/>
      <c r="BE242" s="82"/>
      <c r="BF242" s="82"/>
      <c r="BG242" s="82"/>
      <c r="BH242" s="82"/>
      <c r="BI242" s="82"/>
      <c r="BJ242" s="82"/>
      <c r="BK242" s="82"/>
      <c r="BL242" s="82"/>
      <c r="BM242" s="38"/>
      <c r="BN242" s="1"/>
    </row>
    <row r="243" spans="1:66" s="37" customFormat="1">
      <c r="A243" s="4"/>
      <c r="B243" s="6"/>
      <c r="C243" s="6"/>
      <c r="D243" s="3"/>
      <c r="E243" s="3"/>
      <c r="F243" s="3"/>
      <c r="G243" s="3"/>
      <c r="H243" s="3"/>
      <c r="I243" s="3"/>
      <c r="J243" s="3"/>
      <c r="K243" s="8"/>
      <c r="L243" s="8"/>
      <c r="M243" s="3"/>
      <c r="N243" s="3"/>
      <c r="O243" s="3"/>
      <c r="P243" s="3"/>
      <c r="Q243" s="3"/>
      <c r="R243" s="3"/>
      <c r="S243" s="3"/>
      <c r="T243" s="3"/>
      <c r="U243" s="8"/>
      <c r="V243" s="8"/>
      <c r="W243" s="8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3"/>
      <c r="BB243" s="3"/>
      <c r="BC243" s="82"/>
      <c r="BD243" s="82"/>
      <c r="BE243" s="82"/>
      <c r="BF243" s="82"/>
      <c r="BG243" s="82"/>
      <c r="BH243" s="82"/>
      <c r="BI243" s="82"/>
      <c r="BJ243" s="82"/>
      <c r="BK243" s="82"/>
      <c r="BL243" s="82"/>
      <c r="BM243" s="38"/>
      <c r="BN243" s="1"/>
    </row>
    <row r="244" spans="1:66" s="37" customFormat="1">
      <c r="A244" s="4"/>
      <c r="B244" s="6"/>
      <c r="C244" s="6"/>
      <c r="D244" s="3"/>
      <c r="E244" s="3"/>
      <c r="F244" s="3"/>
      <c r="G244" s="3"/>
      <c r="H244" s="3"/>
      <c r="I244" s="3"/>
      <c r="J244" s="3"/>
      <c r="K244" s="8"/>
      <c r="L244" s="8"/>
      <c r="M244" s="3"/>
      <c r="N244" s="3"/>
      <c r="O244" s="3"/>
      <c r="P244" s="3"/>
      <c r="Q244" s="3"/>
      <c r="R244" s="3"/>
      <c r="S244" s="3"/>
      <c r="T244" s="3"/>
      <c r="U244" s="8"/>
      <c r="V244" s="8"/>
      <c r="W244" s="8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3"/>
      <c r="BB244" s="3"/>
      <c r="BC244" s="82"/>
      <c r="BD244" s="82"/>
      <c r="BE244" s="82"/>
      <c r="BF244" s="82"/>
      <c r="BG244" s="82"/>
      <c r="BH244" s="82"/>
      <c r="BI244" s="82"/>
      <c r="BJ244" s="82"/>
      <c r="BK244" s="82"/>
      <c r="BL244" s="82"/>
      <c r="BM244" s="38"/>
      <c r="BN244" s="1"/>
    </row>
    <row r="245" spans="1:66" s="37" customFormat="1">
      <c r="A245" s="4"/>
      <c r="B245" s="6"/>
      <c r="C245" s="6"/>
      <c r="D245" s="3"/>
      <c r="E245" s="3"/>
      <c r="F245" s="3"/>
      <c r="G245" s="3"/>
      <c r="H245" s="3"/>
      <c r="I245" s="3"/>
      <c r="J245" s="3"/>
      <c r="K245" s="8"/>
      <c r="L245" s="8"/>
      <c r="M245" s="3"/>
      <c r="N245" s="3"/>
      <c r="O245" s="3"/>
      <c r="P245" s="3"/>
      <c r="Q245" s="3"/>
      <c r="R245" s="3"/>
      <c r="S245" s="3"/>
      <c r="T245" s="3"/>
      <c r="U245" s="8"/>
      <c r="V245" s="8"/>
      <c r="W245" s="8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82"/>
      <c r="BD245" s="82"/>
      <c r="BE245" s="82"/>
      <c r="BF245" s="82"/>
      <c r="BG245" s="82"/>
      <c r="BH245" s="82"/>
      <c r="BI245" s="82"/>
      <c r="BJ245" s="82"/>
      <c r="BK245" s="82"/>
      <c r="BL245" s="82"/>
      <c r="BM245" s="38"/>
      <c r="BN245" s="1"/>
    </row>
    <row r="246" spans="1:66" s="37" customFormat="1">
      <c r="A246" s="4"/>
      <c r="B246" s="6"/>
      <c r="C246" s="6"/>
      <c r="D246" s="3"/>
      <c r="E246" s="3"/>
      <c r="F246" s="3"/>
      <c r="G246" s="3"/>
      <c r="H246" s="3"/>
      <c r="I246" s="3"/>
      <c r="J246" s="3"/>
      <c r="K246" s="8"/>
      <c r="L246" s="8"/>
      <c r="M246" s="3"/>
      <c r="N246" s="3"/>
      <c r="O246" s="3"/>
      <c r="P246" s="3"/>
      <c r="Q246" s="3"/>
      <c r="R246" s="3"/>
      <c r="S246" s="3"/>
      <c r="T246" s="3"/>
      <c r="U246" s="8"/>
      <c r="V246" s="8"/>
      <c r="W246" s="8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82"/>
      <c r="BD246" s="82"/>
      <c r="BE246" s="82"/>
      <c r="BF246" s="82"/>
      <c r="BG246" s="82"/>
      <c r="BH246" s="82"/>
      <c r="BI246" s="82"/>
      <c r="BJ246" s="82"/>
      <c r="BK246" s="82"/>
      <c r="BL246" s="82"/>
      <c r="BM246" s="38"/>
      <c r="BN246" s="1"/>
    </row>
    <row r="247" spans="1:66" s="37" customFormat="1">
      <c r="A247" s="4"/>
      <c r="B247" s="6"/>
      <c r="C247" s="6"/>
      <c r="D247" s="3"/>
      <c r="E247" s="3"/>
      <c r="F247" s="3"/>
      <c r="G247" s="3"/>
      <c r="H247" s="3"/>
      <c r="I247" s="3"/>
      <c r="J247" s="3"/>
      <c r="K247" s="8"/>
      <c r="L247" s="8"/>
      <c r="M247" s="3"/>
      <c r="N247" s="3"/>
      <c r="O247" s="3"/>
      <c r="P247" s="3"/>
      <c r="Q247" s="3"/>
      <c r="R247" s="3"/>
      <c r="S247" s="3"/>
      <c r="T247" s="3"/>
      <c r="U247" s="8"/>
      <c r="V247" s="8"/>
      <c r="W247" s="8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82"/>
      <c r="BD247" s="82"/>
      <c r="BE247" s="82"/>
      <c r="BF247" s="82"/>
      <c r="BG247" s="82"/>
      <c r="BH247" s="82"/>
      <c r="BI247" s="82"/>
      <c r="BJ247" s="82"/>
      <c r="BK247" s="82"/>
      <c r="BL247" s="82"/>
      <c r="BM247" s="38"/>
      <c r="BN247" s="1"/>
    </row>
    <row r="248" spans="1:66" s="37" customFormat="1">
      <c r="A248" s="4"/>
      <c r="B248" s="6"/>
      <c r="C248" s="6"/>
      <c r="D248" s="3"/>
      <c r="E248" s="3"/>
      <c r="F248" s="3"/>
      <c r="G248" s="3"/>
      <c r="H248" s="3"/>
      <c r="I248" s="3"/>
      <c r="J248" s="3"/>
      <c r="K248" s="8"/>
      <c r="L248" s="8"/>
      <c r="M248" s="3"/>
      <c r="N248" s="3"/>
      <c r="O248" s="3"/>
      <c r="P248" s="3"/>
      <c r="Q248" s="3"/>
      <c r="R248" s="3"/>
      <c r="S248" s="3"/>
      <c r="T248" s="3"/>
      <c r="U248" s="8"/>
      <c r="V248" s="8"/>
      <c r="W248" s="8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82"/>
      <c r="BD248" s="82"/>
      <c r="BE248" s="82"/>
      <c r="BF248" s="82"/>
      <c r="BG248" s="82"/>
      <c r="BH248" s="82"/>
      <c r="BI248" s="82"/>
      <c r="BJ248" s="82"/>
      <c r="BK248" s="82"/>
      <c r="BL248" s="82"/>
      <c r="BM248" s="38"/>
      <c r="BN248" s="1"/>
    </row>
    <row r="249" spans="1:66" s="37" customFormat="1">
      <c r="A249" s="4"/>
      <c r="B249" s="6"/>
      <c r="C249" s="6"/>
      <c r="D249" s="3"/>
      <c r="E249" s="3"/>
      <c r="F249" s="3"/>
      <c r="G249" s="3"/>
      <c r="H249" s="3"/>
      <c r="I249" s="3"/>
      <c r="J249" s="3"/>
      <c r="K249" s="8"/>
      <c r="L249" s="8"/>
      <c r="M249" s="3"/>
      <c r="N249" s="3"/>
      <c r="O249" s="3"/>
      <c r="P249" s="3"/>
      <c r="Q249" s="3"/>
      <c r="R249" s="3"/>
      <c r="S249" s="3"/>
      <c r="T249" s="3"/>
      <c r="U249" s="8"/>
      <c r="V249" s="8"/>
      <c r="W249" s="8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82"/>
      <c r="BD249" s="82"/>
      <c r="BE249" s="82"/>
      <c r="BF249" s="82"/>
      <c r="BG249" s="82"/>
      <c r="BH249" s="82"/>
      <c r="BI249" s="82"/>
      <c r="BJ249" s="82"/>
      <c r="BK249" s="82"/>
      <c r="BL249" s="82"/>
      <c r="BM249" s="38"/>
      <c r="BN249" s="1"/>
    </row>
    <row r="250" spans="1:66" s="37" customFormat="1">
      <c r="A250" s="4"/>
      <c r="B250" s="6"/>
      <c r="C250" s="6"/>
      <c r="D250" s="3"/>
      <c r="E250" s="3"/>
      <c r="F250" s="3"/>
      <c r="G250" s="3"/>
      <c r="H250" s="3"/>
      <c r="I250" s="3"/>
      <c r="J250" s="3"/>
      <c r="K250" s="8"/>
      <c r="L250" s="8"/>
      <c r="M250" s="3"/>
      <c r="N250" s="3"/>
      <c r="O250" s="3"/>
      <c r="P250" s="3"/>
      <c r="Q250" s="3"/>
      <c r="R250" s="3"/>
      <c r="S250" s="3"/>
      <c r="T250" s="3"/>
      <c r="U250" s="8"/>
      <c r="V250" s="8"/>
      <c r="W250" s="8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3"/>
      <c r="BB250" s="3"/>
      <c r="BC250" s="82"/>
      <c r="BD250" s="82"/>
      <c r="BE250" s="82"/>
      <c r="BF250" s="82"/>
      <c r="BG250" s="82"/>
      <c r="BH250" s="82"/>
      <c r="BI250" s="82"/>
      <c r="BJ250" s="82"/>
      <c r="BK250" s="82"/>
      <c r="BL250" s="82"/>
      <c r="BM250" s="38"/>
      <c r="BN250" s="1"/>
    </row>
    <row r="251" spans="1:66" s="37" customFormat="1">
      <c r="A251" s="4"/>
      <c r="B251" s="6"/>
      <c r="C251" s="6"/>
      <c r="D251" s="3"/>
      <c r="E251" s="3"/>
      <c r="F251" s="3"/>
      <c r="G251" s="3"/>
      <c r="H251" s="3"/>
      <c r="I251" s="3"/>
      <c r="J251" s="3"/>
      <c r="K251" s="8"/>
      <c r="L251" s="8"/>
      <c r="M251" s="3"/>
      <c r="N251" s="3"/>
      <c r="O251" s="3"/>
      <c r="P251" s="3"/>
      <c r="Q251" s="3"/>
      <c r="R251" s="3"/>
      <c r="S251" s="3"/>
      <c r="T251" s="3"/>
      <c r="U251" s="8"/>
      <c r="V251" s="8"/>
      <c r="W251" s="8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82"/>
      <c r="BD251" s="82"/>
      <c r="BE251" s="82"/>
      <c r="BF251" s="82"/>
      <c r="BG251" s="82"/>
      <c r="BH251" s="82"/>
      <c r="BI251" s="82"/>
      <c r="BJ251" s="82"/>
      <c r="BK251" s="82"/>
      <c r="BL251" s="82"/>
      <c r="BM251" s="38"/>
      <c r="BN251" s="1"/>
    </row>
    <row r="252" spans="1:66" s="37" customFormat="1">
      <c r="A252" s="4"/>
      <c r="B252" s="6"/>
      <c r="C252" s="6"/>
      <c r="D252" s="3"/>
      <c r="E252" s="3"/>
      <c r="F252" s="3"/>
      <c r="G252" s="3"/>
      <c r="H252" s="3"/>
      <c r="I252" s="3"/>
      <c r="J252" s="3"/>
      <c r="K252" s="8"/>
      <c r="L252" s="8"/>
      <c r="M252" s="3"/>
      <c r="N252" s="3"/>
      <c r="O252" s="3"/>
      <c r="P252" s="3"/>
      <c r="Q252" s="3"/>
      <c r="R252" s="3"/>
      <c r="S252" s="3"/>
      <c r="T252" s="3"/>
      <c r="U252" s="8"/>
      <c r="V252" s="8"/>
      <c r="W252" s="8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82"/>
      <c r="BD252" s="82"/>
      <c r="BE252" s="82"/>
      <c r="BF252" s="82"/>
      <c r="BG252" s="82"/>
      <c r="BH252" s="82"/>
      <c r="BI252" s="82"/>
      <c r="BJ252" s="82"/>
      <c r="BK252" s="82"/>
      <c r="BL252" s="82"/>
      <c r="BM252" s="38"/>
      <c r="BN252" s="1"/>
    </row>
    <row r="253" spans="1:66" s="37" customFormat="1">
      <c r="A253" s="4"/>
      <c r="B253" s="6"/>
      <c r="C253" s="6"/>
      <c r="D253" s="3"/>
      <c r="E253" s="3"/>
      <c r="F253" s="3"/>
      <c r="G253" s="3"/>
      <c r="H253" s="3"/>
      <c r="I253" s="3"/>
      <c r="J253" s="3"/>
      <c r="K253" s="8"/>
      <c r="L253" s="8"/>
      <c r="M253" s="3"/>
      <c r="N253" s="3"/>
      <c r="O253" s="3"/>
      <c r="P253" s="3"/>
      <c r="Q253" s="3"/>
      <c r="R253" s="3"/>
      <c r="S253" s="3"/>
      <c r="T253" s="3"/>
      <c r="U253" s="8"/>
      <c r="V253" s="8"/>
      <c r="W253" s="8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82"/>
      <c r="BD253" s="82"/>
      <c r="BE253" s="82"/>
      <c r="BF253" s="82"/>
      <c r="BG253" s="82"/>
      <c r="BH253" s="82"/>
      <c r="BI253" s="82"/>
      <c r="BJ253" s="82"/>
      <c r="BK253" s="82"/>
      <c r="BL253" s="82"/>
      <c r="BM253" s="38"/>
      <c r="BN253" s="1"/>
    </row>
    <row r="254" spans="1:66" s="37" customFormat="1">
      <c r="A254" s="4"/>
      <c r="B254" s="6"/>
      <c r="C254" s="6"/>
      <c r="D254" s="3"/>
      <c r="E254" s="3"/>
      <c r="F254" s="3"/>
      <c r="G254" s="3"/>
      <c r="H254" s="3"/>
      <c r="I254" s="3"/>
      <c r="J254" s="3"/>
      <c r="K254" s="8"/>
      <c r="L254" s="8"/>
      <c r="M254" s="3"/>
      <c r="N254" s="3"/>
      <c r="O254" s="3"/>
      <c r="P254" s="3"/>
      <c r="Q254" s="3"/>
      <c r="R254" s="3"/>
      <c r="S254" s="3"/>
      <c r="T254" s="3"/>
      <c r="U254" s="8"/>
      <c r="V254" s="8"/>
      <c r="W254" s="8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82"/>
      <c r="BD254" s="82"/>
      <c r="BE254" s="82"/>
      <c r="BF254" s="82"/>
      <c r="BG254" s="82"/>
      <c r="BH254" s="82"/>
      <c r="BI254" s="82"/>
      <c r="BJ254" s="82"/>
      <c r="BK254" s="82"/>
      <c r="BL254" s="82"/>
      <c r="BM254" s="38"/>
      <c r="BN254" s="1"/>
    </row>
    <row r="255" spans="1:66" s="37" customFormat="1">
      <c r="A255" s="4"/>
      <c r="B255" s="6"/>
      <c r="C255" s="6"/>
      <c r="D255" s="3"/>
      <c r="E255" s="3"/>
      <c r="F255" s="3"/>
      <c r="G255" s="3"/>
      <c r="H255" s="3"/>
      <c r="I255" s="3"/>
      <c r="J255" s="3"/>
      <c r="K255" s="8"/>
      <c r="L255" s="8"/>
      <c r="M255" s="3"/>
      <c r="N255" s="3"/>
      <c r="O255" s="3"/>
      <c r="P255" s="3"/>
      <c r="Q255" s="3"/>
      <c r="R255" s="3"/>
      <c r="S255" s="3"/>
      <c r="T255" s="3"/>
      <c r="U255" s="8"/>
      <c r="V255" s="8"/>
      <c r="W255" s="8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82"/>
      <c r="BD255" s="82"/>
      <c r="BE255" s="82"/>
      <c r="BF255" s="82"/>
      <c r="BG255" s="82"/>
      <c r="BH255" s="82"/>
      <c r="BI255" s="82"/>
      <c r="BJ255" s="82"/>
      <c r="BK255" s="82"/>
      <c r="BL255" s="82"/>
      <c r="BM255" s="38"/>
      <c r="BN255" s="1"/>
    </row>
    <row r="256" spans="1:66" s="37" customFormat="1">
      <c r="A256" s="4"/>
      <c r="B256" s="6"/>
      <c r="C256" s="6"/>
      <c r="D256" s="3"/>
      <c r="E256" s="3"/>
      <c r="F256" s="3"/>
      <c r="G256" s="3"/>
      <c r="H256" s="3"/>
      <c r="I256" s="3"/>
      <c r="J256" s="3"/>
      <c r="K256" s="8"/>
      <c r="L256" s="8"/>
      <c r="M256" s="3"/>
      <c r="N256" s="3"/>
      <c r="O256" s="3"/>
      <c r="P256" s="3"/>
      <c r="Q256" s="3"/>
      <c r="R256" s="3"/>
      <c r="S256" s="3"/>
      <c r="T256" s="3"/>
      <c r="U256" s="8"/>
      <c r="V256" s="8"/>
      <c r="W256" s="8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82"/>
      <c r="BD256" s="82"/>
      <c r="BE256" s="82"/>
      <c r="BF256" s="82"/>
      <c r="BG256" s="82"/>
      <c r="BH256" s="82"/>
      <c r="BI256" s="82"/>
      <c r="BJ256" s="82"/>
      <c r="BK256" s="82"/>
      <c r="BL256" s="82"/>
      <c r="BM256" s="38"/>
      <c r="BN256" s="1"/>
    </row>
    <row r="257" spans="1:66" s="37" customFormat="1">
      <c r="A257" s="4"/>
      <c r="B257" s="6"/>
      <c r="C257" s="6"/>
      <c r="D257" s="3"/>
      <c r="E257" s="3"/>
      <c r="F257" s="3"/>
      <c r="G257" s="3"/>
      <c r="H257" s="3"/>
      <c r="I257" s="3"/>
      <c r="J257" s="3"/>
      <c r="K257" s="8"/>
      <c r="L257" s="8"/>
      <c r="M257" s="3"/>
      <c r="N257" s="3"/>
      <c r="O257" s="3"/>
      <c r="P257" s="3"/>
      <c r="Q257" s="3"/>
      <c r="R257" s="3"/>
      <c r="S257" s="3"/>
      <c r="T257" s="3"/>
      <c r="U257" s="8"/>
      <c r="V257" s="8"/>
      <c r="W257" s="8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82"/>
      <c r="BD257" s="82"/>
      <c r="BE257" s="82"/>
      <c r="BF257" s="82"/>
      <c r="BG257" s="82"/>
      <c r="BH257" s="82"/>
      <c r="BI257" s="82"/>
      <c r="BJ257" s="82"/>
      <c r="BK257" s="82"/>
      <c r="BL257" s="82"/>
      <c r="BM257" s="38"/>
      <c r="BN257" s="1"/>
    </row>
    <row r="258" spans="1:66" s="37" customFormat="1">
      <c r="A258" s="4"/>
      <c r="B258" s="6"/>
      <c r="C258" s="6"/>
      <c r="D258" s="3"/>
      <c r="E258" s="3"/>
      <c r="F258" s="3"/>
      <c r="G258" s="3"/>
      <c r="H258" s="3"/>
      <c r="I258" s="3"/>
      <c r="J258" s="3"/>
      <c r="K258" s="8"/>
      <c r="L258" s="8"/>
      <c r="M258" s="3"/>
      <c r="N258" s="3"/>
      <c r="O258" s="3"/>
      <c r="P258" s="3"/>
      <c r="Q258" s="3"/>
      <c r="R258" s="3"/>
      <c r="S258" s="3"/>
      <c r="T258" s="3"/>
      <c r="U258" s="8"/>
      <c r="V258" s="8"/>
      <c r="W258" s="8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82"/>
      <c r="BD258" s="82"/>
      <c r="BE258" s="82"/>
      <c r="BF258" s="82"/>
      <c r="BG258" s="82"/>
      <c r="BH258" s="82"/>
      <c r="BI258" s="82"/>
      <c r="BJ258" s="82"/>
      <c r="BK258" s="82"/>
      <c r="BL258" s="82"/>
      <c r="BM258" s="38"/>
      <c r="BN258" s="1"/>
    </row>
    <row r="259" spans="1:66" s="37" customFormat="1">
      <c r="A259" s="4"/>
      <c r="B259" s="6"/>
      <c r="C259" s="6"/>
      <c r="D259" s="3"/>
      <c r="E259" s="3"/>
      <c r="F259" s="3"/>
      <c r="G259" s="3"/>
      <c r="H259" s="3"/>
      <c r="I259" s="3"/>
      <c r="J259" s="3"/>
      <c r="K259" s="8"/>
      <c r="L259" s="8"/>
      <c r="M259" s="3"/>
      <c r="N259" s="3"/>
      <c r="O259" s="3"/>
      <c r="P259" s="3"/>
      <c r="Q259" s="3"/>
      <c r="R259" s="3"/>
      <c r="S259" s="3"/>
      <c r="T259" s="3"/>
      <c r="U259" s="8"/>
      <c r="V259" s="8"/>
      <c r="W259" s="8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82"/>
      <c r="BD259" s="82"/>
      <c r="BE259" s="82"/>
      <c r="BF259" s="82"/>
      <c r="BG259" s="82"/>
      <c r="BH259" s="82"/>
      <c r="BI259" s="82"/>
      <c r="BJ259" s="82"/>
      <c r="BK259" s="82"/>
      <c r="BL259" s="82"/>
      <c r="BM259" s="38"/>
      <c r="BN259" s="1"/>
    </row>
    <row r="260" spans="1:66" s="37" customFormat="1">
      <c r="A260" s="4"/>
      <c r="B260" s="6"/>
      <c r="C260" s="6"/>
      <c r="D260" s="3"/>
      <c r="E260" s="3"/>
      <c r="F260" s="3"/>
      <c r="G260" s="3"/>
      <c r="H260" s="3"/>
      <c r="I260" s="3"/>
      <c r="J260" s="3"/>
      <c r="K260" s="8"/>
      <c r="L260" s="8"/>
      <c r="M260" s="3"/>
      <c r="N260" s="3"/>
      <c r="O260" s="3"/>
      <c r="P260" s="3"/>
      <c r="Q260" s="3"/>
      <c r="R260" s="3"/>
      <c r="S260" s="3"/>
      <c r="T260" s="3"/>
      <c r="U260" s="8"/>
      <c r="V260" s="8"/>
      <c r="W260" s="8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82"/>
      <c r="BD260" s="82"/>
      <c r="BE260" s="82"/>
      <c r="BF260" s="82"/>
      <c r="BG260" s="82"/>
      <c r="BH260" s="82"/>
      <c r="BI260" s="82"/>
      <c r="BJ260" s="82"/>
      <c r="BK260" s="82"/>
      <c r="BL260" s="82"/>
      <c r="BM260" s="38"/>
      <c r="BN260" s="1"/>
    </row>
    <row r="261" spans="1:66" s="37" customFormat="1">
      <c r="A261" s="4"/>
      <c r="B261" s="6"/>
      <c r="C261" s="6"/>
      <c r="D261" s="3"/>
      <c r="E261" s="3"/>
      <c r="F261" s="3"/>
      <c r="G261" s="3"/>
      <c r="H261" s="3"/>
      <c r="I261" s="3"/>
      <c r="J261" s="3"/>
      <c r="K261" s="8"/>
      <c r="L261" s="8"/>
      <c r="M261" s="3"/>
      <c r="N261" s="3"/>
      <c r="O261" s="3"/>
      <c r="P261" s="3"/>
      <c r="Q261" s="3"/>
      <c r="R261" s="3"/>
      <c r="S261" s="3"/>
      <c r="T261" s="3"/>
      <c r="U261" s="8"/>
      <c r="V261" s="8"/>
      <c r="W261" s="8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82"/>
      <c r="BD261" s="82"/>
      <c r="BE261" s="82"/>
      <c r="BF261" s="82"/>
      <c r="BG261" s="82"/>
      <c r="BH261" s="82"/>
      <c r="BI261" s="82"/>
      <c r="BJ261" s="82"/>
      <c r="BK261" s="82"/>
      <c r="BL261" s="82"/>
      <c r="BM261" s="38"/>
      <c r="BN261" s="1"/>
    </row>
    <row r="262" spans="1:66" s="37" customFormat="1">
      <c r="A262" s="4"/>
      <c r="B262" s="6"/>
      <c r="C262" s="6"/>
      <c r="D262" s="3"/>
      <c r="E262" s="3"/>
      <c r="F262" s="3"/>
      <c r="G262" s="3"/>
      <c r="H262" s="3"/>
      <c r="I262" s="3"/>
      <c r="J262" s="3"/>
      <c r="K262" s="8"/>
      <c r="L262" s="8"/>
      <c r="M262" s="3"/>
      <c r="N262" s="3"/>
      <c r="O262" s="3"/>
      <c r="P262" s="3"/>
      <c r="Q262" s="3"/>
      <c r="R262" s="3"/>
      <c r="S262" s="3"/>
      <c r="T262" s="3"/>
      <c r="U262" s="8"/>
      <c r="V262" s="8"/>
      <c r="W262" s="8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82"/>
      <c r="BD262" s="82"/>
      <c r="BE262" s="82"/>
      <c r="BF262" s="82"/>
      <c r="BG262" s="82"/>
      <c r="BH262" s="82"/>
      <c r="BI262" s="82"/>
      <c r="BJ262" s="82"/>
      <c r="BK262" s="82"/>
      <c r="BL262" s="82"/>
      <c r="BM262" s="38"/>
      <c r="BN262" s="1"/>
    </row>
    <row r="263" spans="1:66" s="37" customFormat="1">
      <c r="A263" s="4"/>
      <c r="B263" s="6"/>
      <c r="C263" s="6"/>
      <c r="D263" s="3"/>
      <c r="E263" s="3"/>
      <c r="F263" s="3"/>
      <c r="G263" s="3"/>
      <c r="H263" s="3"/>
      <c r="I263" s="3"/>
      <c r="J263" s="3"/>
      <c r="K263" s="8"/>
      <c r="L263" s="8"/>
      <c r="M263" s="3"/>
      <c r="N263" s="3"/>
      <c r="O263" s="3"/>
      <c r="P263" s="3"/>
      <c r="Q263" s="3"/>
      <c r="R263" s="3"/>
      <c r="S263" s="3"/>
      <c r="T263" s="3"/>
      <c r="U263" s="8"/>
      <c r="V263" s="8"/>
      <c r="W263" s="8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82"/>
      <c r="BD263" s="82"/>
      <c r="BE263" s="82"/>
      <c r="BF263" s="82"/>
      <c r="BG263" s="82"/>
      <c r="BH263" s="82"/>
      <c r="BI263" s="82"/>
      <c r="BJ263" s="82"/>
      <c r="BK263" s="82"/>
      <c r="BL263" s="82"/>
      <c r="BM263" s="38"/>
      <c r="BN263" s="1"/>
    </row>
    <row r="264" spans="1:66" s="37" customFormat="1">
      <c r="A264" s="4"/>
      <c r="B264" s="6"/>
      <c r="C264" s="6"/>
      <c r="D264" s="3"/>
      <c r="E264" s="3"/>
      <c r="F264" s="3"/>
      <c r="G264" s="3"/>
      <c r="H264" s="3"/>
      <c r="I264" s="3"/>
      <c r="J264" s="3"/>
      <c r="K264" s="8"/>
      <c r="L264" s="8"/>
      <c r="M264" s="3"/>
      <c r="N264" s="3"/>
      <c r="O264" s="3"/>
      <c r="P264" s="3"/>
      <c r="Q264" s="3"/>
      <c r="R264" s="3"/>
      <c r="S264" s="3"/>
      <c r="T264" s="3"/>
      <c r="U264" s="8"/>
      <c r="V264" s="8"/>
      <c r="W264" s="8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82"/>
      <c r="BD264" s="82"/>
      <c r="BE264" s="82"/>
      <c r="BF264" s="82"/>
      <c r="BG264" s="82"/>
      <c r="BH264" s="82"/>
      <c r="BI264" s="82"/>
      <c r="BJ264" s="82"/>
      <c r="BK264" s="82"/>
      <c r="BL264" s="82"/>
      <c r="BM264" s="38"/>
      <c r="BN264" s="1"/>
    </row>
    <row r="265" spans="1:66" s="37" customFormat="1">
      <c r="A265" s="4"/>
      <c r="B265" s="6"/>
      <c r="C265" s="6"/>
      <c r="D265" s="3"/>
      <c r="E265" s="3"/>
      <c r="F265" s="3"/>
      <c r="G265" s="3"/>
      <c r="H265" s="3"/>
      <c r="I265" s="3"/>
      <c r="J265" s="3"/>
      <c r="K265" s="8"/>
      <c r="L265" s="8"/>
      <c r="M265" s="3"/>
      <c r="N265" s="3"/>
      <c r="O265" s="3"/>
      <c r="P265" s="3"/>
      <c r="Q265" s="3"/>
      <c r="R265" s="3"/>
      <c r="S265" s="3"/>
      <c r="T265" s="3"/>
      <c r="U265" s="8"/>
      <c r="V265" s="8"/>
      <c r="W265" s="8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82"/>
      <c r="BD265" s="82"/>
      <c r="BE265" s="82"/>
      <c r="BF265" s="82"/>
      <c r="BG265" s="82"/>
      <c r="BH265" s="82"/>
      <c r="BI265" s="82"/>
      <c r="BJ265" s="82"/>
      <c r="BK265" s="82"/>
      <c r="BL265" s="82"/>
      <c r="BM265" s="38"/>
      <c r="BN265" s="1"/>
    </row>
    <row r="266" spans="1:66" s="37" customFormat="1">
      <c r="A266" s="4"/>
      <c r="B266" s="6"/>
      <c r="C266" s="6"/>
      <c r="D266" s="3"/>
      <c r="E266" s="3"/>
      <c r="F266" s="3"/>
      <c r="G266" s="3"/>
      <c r="H266" s="3"/>
      <c r="I266" s="3"/>
      <c r="J266" s="3"/>
      <c r="K266" s="8"/>
      <c r="L266" s="8"/>
      <c r="M266" s="3"/>
      <c r="N266" s="3"/>
      <c r="O266" s="3"/>
      <c r="P266" s="3"/>
      <c r="Q266" s="3"/>
      <c r="R266" s="3"/>
      <c r="S266" s="3"/>
      <c r="T266" s="3"/>
      <c r="U266" s="8"/>
      <c r="V266" s="8"/>
      <c r="W266" s="8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82"/>
      <c r="BD266" s="82"/>
      <c r="BE266" s="82"/>
      <c r="BF266" s="82"/>
      <c r="BG266" s="82"/>
      <c r="BH266" s="82"/>
      <c r="BI266" s="82"/>
      <c r="BJ266" s="82"/>
      <c r="BK266" s="82"/>
      <c r="BL266" s="82"/>
      <c r="BM266" s="38"/>
      <c r="BN266" s="1"/>
    </row>
    <row r="267" spans="1:66" s="37" customFormat="1">
      <c r="A267" s="4"/>
      <c r="B267" s="6"/>
      <c r="C267" s="6"/>
      <c r="D267" s="3"/>
      <c r="E267" s="3"/>
      <c r="F267" s="3"/>
      <c r="G267" s="3"/>
      <c r="H267" s="3"/>
      <c r="I267" s="3"/>
      <c r="J267" s="3"/>
      <c r="K267" s="8"/>
      <c r="L267" s="8"/>
      <c r="M267" s="3"/>
      <c r="N267" s="3"/>
      <c r="O267" s="3"/>
      <c r="P267" s="3"/>
      <c r="Q267" s="3"/>
      <c r="R267" s="3"/>
      <c r="S267" s="3"/>
      <c r="T267" s="3"/>
      <c r="U267" s="8"/>
      <c r="V267" s="8"/>
      <c r="W267" s="8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82"/>
      <c r="BD267" s="82"/>
      <c r="BE267" s="82"/>
      <c r="BF267" s="82"/>
      <c r="BG267" s="82"/>
      <c r="BH267" s="82"/>
      <c r="BI267" s="82"/>
      <c r="BJ267" s="82"/>
      <c r="BK267" s="82"/>
      <c r="BL267" s="82"/>
      <c r="BM267" s="38"/>
      <c r="BN267" s="1"/>
    </row>
    <row r="268" spans="1:66" s="37" customFormat="1">
      <c r="A268" s="4"/>
      <c r="B268" s="6"/>
      <c r="C268" s="6"/>
      <c r="D268" s="3"/>
      <c r="E268" s="3"/>
      <c r="F268" s="3"/>
      <c r="G268" s="3"/>
      <c r="H268" s="3"/>
      <c r="I268" s="3"/>
      <c r="J268" s="3"/>
      <c r="K268" s="8"/>
      <c r="L268" s="8"/>
      <c r="M268" s="3"/>
      <c r="N268" s="3"/>
      <c r="O268" s="3"/>
      <c r="P268" s="3"/>
      <c r="Q268" s="3"/>
      <c r="R268" s="3"/>
      <c r="S268" s="3"/>
      <c r="T268" s="3"/>
      <c r="U268" s="8"/>
      <c r="V268" s="8"/>
      <c r="W268" s="8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3"/>
      <c r="BB268" s="3"/>
      <c r="BC268" s="82"/>
      <c r="BD268" s="82"/>
      <c r="BE268" s="82"/>
      <c r="BF268" s="82"/>
      <c r="BG268" s="82"/>
      <c r="BH268" s="82"/>
      <c r="BI268" s="82"/>
      <c r="BJ268" s="82"/>
      <c r="BK268" s="82"/>
      <c r="BL268" s="82"/>
      <c r="BM268" s="38"/>
      <c r="BN268" s="1"/>
    </row>
    <row r="269" spans="1:66" s="37" customFormat="1">
      <c r="A269" s="4"/>
      <c r="B269" s="6"/>
      <c r="C269" s="6"/>
      <c r="D269" s="3"/>
      <c r="E269" s="3"/>
      <c r="F269" s="3"/>
      <c r="G269" s="3"/>
      <c r="H269" s="3"/>
      <c r="I269" s="3"/>
      <c r="J269" s="3"/>
      <c r="K269" s="8"/>
      <c r="L269" s="8"/>
      <c r="M269" s="3"/>
      <c r="N269" s="3"/>
      <c r="O269" s="3"/>
      <c r="P269" s="3"/>
      <c r="Q269" s="3"/>
      <c r="R269" s="3"/>
      <c r="S269" s="3"/>
      <c r="T269" s="3"/>
      <c r="U269" s="8"/>
      <c r="V269" s="8"/>
      <c r="W269" s="8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3"/>
      <c r="BB269" s="3"/>
      <c r="BC269" s="82"/>
      <c r="BD269" s="82"/>
      <c r="BE269" s="82"/>
      <c r="BF269" s="82"/>
      <c r="BG269" s="82"/>
      <c r="BH269" s="82"/>
      <c r="BI269" s="82"/>
      <c r="BJ269" s="82"/>
      <c r="BK269" s="82"/>
      <c r="BL269" s="82"/>
      <c r="BM269" s="38"/>
      <c r="BN269" s="1"/>
    </row>
    <row r="270" spans="1:66" s="37" customFormat="1">
      <c r="A270" s="4"/>
      <c r="B270" s="6"/>
      <c r="C270" s="6"/>
      <c r="D270" s="3"/>
      <c r="E270" s="3"/>
      <c r="F270" s="3"/>
      <c r="G270" s="3"/>
      <c r="H270" s="3"/>
      <c r="I270" s="3"/>
      <c r="J270" s="3"/>
      <c r="K270" s="8"/>
      <c r="L270" s="8"/>
      <c r="M270" s="3"/>
      <c r="N270" s="3"/>
      <c r="O270" s="3"/>
      <c r="P270" s="3"/>
      <c r="Q270" s="3"/>
      <c r="R270" s="3"/>
      <c r="S270" s="3"/>
      <c r="T270" s="3"/>
      <c r="U270" s="8"/>
      <c r="V270" s="8"/>
      <c r="W270" s="8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82"/>
      <c r="BD270" s="82"/>
      <c r="BE270" s="82"/>
      <c r="BF270" s="82"/>
      <c r="BG270" s="82"/>
      <c r="BH270" s="82"/>
      <c r="BI270" s="82"/>
      <c r="BJ270" s="82"/>
      <c r="BK270" s="82"/>
      <c r="BL270" s="82"/>
      <c r="BM270" s="38"/>
      <c r="BN270" s="1"/>
    </row>
    <row r="271" spans="1:66" s="37" customFormat="1">
      <c r="A271" s="4"/>
      <c r="B271" s="6"/>
      <c r="C271" s="6"/>
      <c r="D271" s="3"/>
      <c r="E271" s="3"/>
      <c r="F271" s="3"/>
      <c r="G271" s="3"/>
      <c r="H271" s="3"/>
      <c r="I271" s="3"/>
      <c r="J271" s="3"/>
      <c r="K271" s="8"/>
      <c r="L271" s="8"/>
      <c r="M271" s="3"/>
      <c r="N271" s="3"/>
      <c r="O271" s="3"/>
      <c r="P271" s="3"/>
      <c r="Q271" s="3"/>
      <c r="R271" s="3"/>
      <c r="S271" s="3"/>
      <c r="T271" s="3"/>
      <c r="U271" s="8"/>
      <c r="V271" s="8"/>
      <c r="W271" s="8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82"/>
      <c r="BD271" s="82"/>
      <c r="BE271" s="82"/>
      <c r="BF271" s="82"/>
      <c r="BG271" s="82"/>
      <c r="BH271" s="82"/>
      <c r="BI271" s="82"/>
      <c r="BJ271" s="82"/>
      <c r="BK271" s="82"/>
      <c r="BL271" s="82"/>
      <c r="BM271" s="38"/>
      <c r="BN271" s="1"/>
    </row>
    <row r="272" spans="1:66" s="37" customFormat="1">
      <c r="A272" s="4"/>
      <c r="B272" s="6"/>
      <c r="C272" s="6"/>
      <c r="D272" s="3"/>
      <c r="E272" s="3"/>
      <c r="F272" s="3"/>
      <c r="G272" s="3"/>
      <c r="H272" s="3"/>
      <c r="I272" s="3"/>
      <c r="J272" s="3"/>
      <c r="K272" s="8"/>
      <c r="L272" s="8"/>
      <c r="M272" s="3"/>
      <c r="N272" s="3"/>
      <c r="O272" s="3"/>
      <c r="P272" s="3"/>
      <c r="Q272" s="3"/>
      <c r="R272" s="3"/>
      <c r="S272" s="3"/>
      <c r="T272" s="3"/>
      <c r="U272" s="8"/>
      <c r="V272" s="8"/>
      <c r="W272" s="8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82"/>
      <c r="BD272" s="82"/>
      <c r="BE272" s="82"/>
      <c r="BF272" s="82"/>
      <c r="BG272" s="82"/>
      <c r="BH272" s="82"/>
      <c r="BI272" s="82"/>
      <c r="BJ272" s="82"/>
      <c r="BK272" s="82"/>
      <c r="BL272" s="82"/>
      <c r="BM272" s="38"/>
      <c r="BN272" s="1"/>
    </row>
    <row r="273" spans="1:66" s="37" customFormat="1">
      <c r="A273" s="4"/>
      <c r="B273" s="6"/>
      <c r="C273" s="6"/>
      <c r="D273" s="3"/>
      <c r="E273" s="3"/>
      <c r="F273" s="3"/>
      <c r="G273" s="3"/>
      <c r="H273" s="3"/>
      <c r="I273" s="3"/>
      <c r="J273" s="3"/>
      <c r="K273" s="8"/>
      <c r="L273" s="8"/>
      <c r="M273" s="3"/>
      <c r="N273" s="3"/>
      <c r="O273" s="3"/>
      <c r="P273" s="3"/>
      <c r="Q273" s="3"/>
      <c r="R273" s="3"/>
      <c r="S273" s="3"/>
      <c r="T273" s="3"/>
      <c r="U273" s="8"/>
      <c r="V273" s="8"/>
      <c r="W273" s="8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3"/>
      <c r="BB273" s="3"/>
      <c r="BC273" s="82"/>
      <c r="BD273" s="82"/>
      <c r="BE273" s="82"/>
      <c r="BF273" s="82"/>
      <c r="BG273" s="82"/>
      <c r="BH273" s="82"/>
      <c r="BI273" s="82"/>
      <c r="BJ273" s="82"/>
      <c r="BK273" s="82"/>
      <c r="BL273" s="82"/>
      <c r="BM273" s="38"/>
      <c r="BN273" s="1"/>
    </row>
    <row r="274" spans="1:66" s="37" customFormat="1">
      <c r="A274" s="4"/>
      <c r="B274" s="6"/>
      <c r="C274" s="6"/>
      <c r="D274" s="3"/>
      <c r="E274" s="3"/>
      <c r="F274" s="3"/>
      <c r="G274" s="3"/>
      <c r="H274" s="3"/>
      <c r="I274" s="3"/>
      <c r="J274" s="3"/>
      <c r="K274" s="8"/>
      <c r="L274" s="8"/>
      <c r="M274" s="3"/>
      <c r="N274" s="3"/>
      <c r="O274" s="3"/>
      <c r="P274" s="3"/>
      <c r="Q274" s="3"/>
      <c r="R274" s="3"/>
      <c r="S274" s="3"/>
      <c r="T274" s="3"/>
      <c r="U274" s="8"/>
      <c r="V274" s="8"/>
      <c r="W274" s="8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3"/>
      <c r="BB274" s="3"/>
      <c r="BC274" s="82"/>
      <c r="BD274" s="82"/>
      <c r="BE274" s="82"/>
      <c r="BF274" s="82"/>
      <c r="BG274" s="82"/>
      <c r="BH274" s="82"/>
      <c r="BI274" s="82"/>
      <c r="BJ274" s="82"/>
      <c r="BK274" s="82"/>
      <c r="BL274" s="82"/>
      <c r="BM274" s="38"/>
      <c r="BN274" s="1"/>
    </row>
    <row r="275" spans="1:66" s="37" customFormat="1">
      <c r="A275" s="4"/>
      <c r="B275" s="6"/>
      <c r="C275" s="6"/>
      <c r="D275" s="3"/>
      <c r="E275" s="3"/>
      <c r="F275" s="3"/>
      <c r="G275" s="3"/>
      <c r="H275" s="3"/>
      <c r="I275" s="3"/>
      <c r="J275" s="3"/>
      <c r="K275" s="8"/>
      <c r="L275" s="8"/>
      <c r="M275" s="3"/>
      <c r="N275" s="3"/>
      <c r="O275" s="3"/>
      <c r="P275" s="3"/>
      <c r="Q275" s="3"/>
      <c r="R275" s="3"/>
      <c r="S275" s="3"/>
      <c r="T275" s="3"/>
      <c r="U275" s="8"/>
      <c r="V275" s="8"/>
      <c r="W275" s="8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82"/>
      <c r="BD275" s="82"/>
      <c r="BE275" s="82"/>
      <c r="BF275" s="82"/>
      <c r="BG275" s="82"/>
      <c r="BH275" s="82"/>
      <c r="BI275" s="82"/>
      <c r="BJ275" s="82"/>
      <c r="BK275" s="82"/>
      <c r="BL275" s="82"/>
      <c r="BM275" s="38"/>
      <c r="BN275" s="1"/>
    </row>
    <row r="276" spans="1:66" s="37" customFormat="1">
      <c r="A276" s="4"/>
      <c r="B276" s="6"/>
      <c r="C276" s="6"/>
      <c r="D276" s="3"/>
      <c r="E276" s="3"/>
      <c r="F276" s="3"/>
      <c r="G276" s="3"/>
      <c r="H276" s="3"/>
      <c r="I276" s="3"/>
      <c r="J276" s="3"/>
      <c r="K276" s="8"/>
      <c r="L276" s="8"/>
      <c r="M276" s="3"/>
      <c r="N276" s="3"/>
      <c r="O276" s="3"/>
      <c r="P276" s="3"/>
      <c r="Q276" s="3"/>
      <c r="R276" s="3"/>
      <c r="S276" s="3"/>
      <c r="T276" s="3"/>
      <c r="U276" s="8"/>
      <c r="V276" s="8"/>
      <c r="W276" s="8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82"/>
      <c r="BD276" s="82"/>
      <c r="BE276" s="82"/>
      <c r="BF276" s="82"/>
      <c r="BG276" s="82"/>
      <c r="BH276" s="82"/>
      <c r="BI276" s="82"/>
      <c r="BJ276" s="82"/>
      <c r="BK276" s="82"/>
      <c r="BL276" s="82"/>
      <c r="BM276" s="38"/>
      <c r="BN276" s="1"/>
    </row>
    <row r="277" spans="1:66" s="37" customFormat="1">
      <c r="A277" s="4"/>
      <c r="B277" s="6"/>
      <c r="C277" s="6"/>
      <c r="D277" s="3"/>
      <c r="E277" s="3"/>
      <c r="F277" s="3"/>
      <c r="G277" s="3"/>
      <c r="H277" s="3"/>
      <c r="I277" s="3"/>
      <c r="J277" s="3"/>
      <c r="K277" s="8"/>
      <c r="L277" s="8"/>
      <c r="M277" s="3"/>
      <c r="N277" s="3"/>
      <c r="O277" s="3"/>
      <c r="P277" s="3"/>
      <c r="Q277" s="3"/>
      <c r="R277" s="3"/>
      <c r="S277" s="3"/>
      <c r="T277" s="3"/>
      <c r="U277" s="8"/>
      <c r="V277" s="8"/>
      <c r="W277" s="8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82"/>
      <c r="BD277" s="82"/>
      <c r="BE277" s="82"/>
      <c r="BF277" s="82"/>
      <c r="BG277" s="82"/>
      <c r="BH277" s="82"/>
      <c r="BI277" s="82"/>
      <c r="BJ277" s="82"/>
      <c r="BK277" s="82"/>
      <c r="BL277" s="82"/>
      <c r="BM277" s="38"/>
      <c r="BN277" s="1"/>
    </row>
    <row r="278" spans="1:66" s="37" customFormat="1">
      <c r="A278" s="4"/>
      <c r="B278" s="6"/>
      <c r="C278" s="6"/>
      <c r="D278" s="3"/>
      <c r="E278" s="3"/>
      <c r="F278" s="3"/>
      <c r="G278" s="3"/>
      <c r="H278" s="3"/>
      <c r="I278" s="3"/>
      <c r="J278" s="3"/>
      <c r="K278" s="8"/>
      <c r="L278" s="8"/>
      <c r="M278" s="3"/>
      <c r="N278" s="3"/>
      <c r="O278" s="3"/>
      <c r="P278" s="3"/>
      <c r="Q278" s="3"/>
      <c r="R278" s="3"/>
      <c r="S278" s="3"/>
      <c r="T278" s="3"/>
      <c r="U278" s="8"/>
      <c r="V278" s="8"/>
      <c r="W278" s="8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3"/>
      <c r="BB278" s="3"/>
      <c r="BC278" s="82"/>
      <c r="BD278" s="82"/>
      <c r="BE278" s="82"/>
      <c r="BF278" s="82"/>
      <c r="BG278" s="82"/>
      <c r="BH278" s="82"/>
      <c r="BI278" s="82"/>
      <c r="BJ278" s="82"/>
      <c r="BK278" s="82"/>
      <c r="BL278" s="82"/>
      <c r="BM278" s="38"/>
      <c r="BN278" s="1"/>
    </row>
    <row r="279" spans="1:66" s="37" customFormat="1">
      <c r="A279" s="4"/>
      <c r="B279" s="6"/>
      <c r="C279" s="6"/>
      <c r="D279" s="3"/>
      <c r="E279" s="3"/>
      <c r="F279" s="3"/>
      <c r="G279" s="3"/>
      <c r="H279" s="3"/>
      <c r="I279" s="3"/>
      <c r="J279" s="3"/>
      <c r="K279" s="8"/>
      <c r="L279" s="8"/>
      <c r="M279" s="3"/>
      <c r="N279" s="3"/>
      <c r="O279" s="3"/>
      <c r="P279" s="3"/>
      <c r="Q279" s="3"/>
      <c r="R279" s="3"/>
      <c r="S279" s="3"/>
      <c r="T279" s="3"/>
      <c r="U279" s="8"/>
      <c r="V279" s="8"/>
      <c r="W279" s="8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3"/>
      <c r="BB279" s="3"/>
      <c r="BC279" s="82"/>
      <c r="BD279" s="82"/>
      <c r="BE279" s="82"/>
      <c r="BF279" s="82"/>
      <c r="BG279" s="82"/>
      <c r="BH279" s="82"/>
      <c r="BI279" s="82"/>
      <c r="BJ279" s="82"/>
      <c r="BK279" s="82"/>
      <c r="BL279" s="82"/>
      <c r="BM279" s="38"/>
      <c r="BN279" s="1"/>
    </row>
    <row r="280" spans="1:66" s="37" customFormat="1">
      <c r="A280" s="4"/>
      <c r="B280" s="6"/>
      <c r="C280" s="6"/>
      <c r="D280" s="3"/>
      <c r="E280" s="3"/>
      <c r="F280" s="3"/>
      <c r="G280" s="3"/>
      <c r="H280" s="3"/>
      <c r="I280" s="3"/>
      <c r="J280" s="3"/>
      <c r="K280" s="8"/>
      <c r="L280" s="8"/>
      <c r="M280" s="3"/>
      <c r="N280" s="3"/>
      <c r="O280" s="3"/>
      <c r="P280" s="3"/>
      <c r="Q280" s="3"/>
      <c r="R280" s="3"/>
      <c r="S280" s="3"/>
      <c r="T280" s="3"/>
      <c r="U280" s="8"/>
      <c r="V280" s="8"/>
      <c r="W280" s="8"/>
      <c r="X280" s="3"/>
      <c r="Y280" s="3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82"/>
      <c r="BD280" s="82"/>
      <c r="BE280" s="82"/>
      <c r="BF280" s="82"/>
      <c r="BG280" s="82"/>
      <c r="BH280" s="82"/>
      <c r="BI280" s="82"/>
      <c r="BJ280" s="82"/>
      <c r="BK280" s="82"/>
      <c r="BL280" s="82"/>
      <c r="BM280" s="38"/>
      <c r="BN280" s="1"/>
    </row>
    <row r="281" spans="1:66" s="37" customFormat="1">
      <c r="A281" s="4"/>
      <c r="B281" s="6"/>
      <c r="C281" s="6"/>
      <c r="D281" s="3"/>
      <c r="E281" s="3"/>
      <c r="F281" s="3"/>
      <c r="G281" s="3"/>
      <c r="H281" s="3"/>
      <c r="I281" s="3"/>
      <c r="J281" s="3"/>
      <c r="K281" s="8"/>
      <c r="L281" s="8"/>
      <c r="M281" s="3"/>
      <c r="N281" s="3"/>
      <c r="O281" s="3"/>
      <c r="P281" s="3"/>
      <c r="Q281" s="3"/>
      <c r="R281" s="3"/>
      <c r="S281" s="3"/>
      <c r="T281" s="3"/>
      <c r="U281" s="8"/>
      <c r="V281" s="8"/>
      <c r="W281" s="8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82"/>
      <c r="BD281" s="82"/>
      <c r="BE281" s="82"/>
      <c r="BF281" s="82"/>
      <c r="BG281" s="82"/>
      <c r="BH281" s="82"/>
      <c r="BI281" s="82"/>
      <c r="BJ281" s="82"/>
      <c r="BK281" s="82"/>
      <c r="BL281" s="82"/>
      <c r="BM281" s="38"/>
      <c r="BN281" s="1"/>
    </row>
    <row r="282" spans="1:66" s="37" customFormat="1">
      <c r="A282" s="4"/>
      <c r="B282" s="6"/>
      <c r="C282" s="6"/>
      <c r="D282" s="3"/>
      <c r="E282" s="3"/>
      <c r="F282" s="3"/>
      <c r="G282" s="3"/>
      <c r="H282" s="3"/>
      <c r="I282" s="3"/>
      <c r="J282" s="3"/>
      <c r="K282" s="8"/>
      <c r="L282" s="8"/>
      <c r="M282" s="3"/>
      <c r="N282" s="3"/>
      <c r="O282" s="3"/>
      <c r="P282" s="3"/>
      <c r="Q282" s="3"/>
      <c r="R282" s="3"/>
      <c r="S282" s="3"/>
      <c r="T282" s="3"/>
      <c r="U282" s="8"/>
      <c r="V282" s="8"/>
      <c r="W282" s="8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82"/>
      <c r="BD282" s="82"/>
      <c r="BE282" s="82"/>
      <c r="BF282" s="82"/>
      <c r="BG282" s="82"/>
      <c r="BH282" s="82"/>
      <c r="BI282" s="82"/>
      <c r="BJ282" s="82"/>
      <c r="BK282" s="82"/>
      <c r="BL282" s="82"/>
      <c r="BM282" s="38"/>
      <c r="BN282" s="1"/>
    </row>
    <row r="283" spans="1:66" s="37" customFormat="1">
      <c r="A283" s="4"/>
      <c r="B283" s="6"/>
      <c r="C283" s="6"/>
      <c r="D283" s="3"/>
      <c r="E283" s="3"/>
      <c r="F283" s="3"/>
      <c r="G283" s="3"/>
      <c r="H283" s="3"/>
      <c r="I283" s="3"/>
      <c r="J283" s="3"/>
      <c r="K283" s="8"/>
      <c r="L283" s="8"/>
      <c r="M283" s="3"/>
      <c r="N283" s="3"/>
      <c r="O283" s="3"/>
      <c r="P283" s="3"/>
      <c r="Q283" s="3"/>
      <c r="R283" s="3"/>
      <c r="S283" s="3"/>
      <c r="T283" s="3"/>
      <c r="U283" s="8"/>
      <c r="V283" s="8"/>
      <c r="W283" s="8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82"/>
      <c r="BD283" s="82"/>
      <c r="BE283" s="82"/>
      <c r="BF283" s="82"/>
      <c r="BG283" s="82"/>
      <c r="BH283" s="82"/>
      <c r="BI283" s="82"/>
      <c r="BJ283" s="82"/>
      <c r="BK283" s="82"/>
      <c r="BL283" s="82"/>
      <c r="BM283" s="38"/>
      <c r="BN283" s="1"/>
    </row>
    <row r="284" spans="1:66" s="37" customFormat="1">
      <c r="A284" s="4"/>
      <c r="B284" s="6"/>
      <c r="C284" s="6"/>
      <c r="D284" s="3"/>
      <c r="E284" s="3"/>
      <c r="F284" s="3"/>
      <c r="G284" s="3"/>
      <c r="H284" s="3"/>
      <c r="I284" s="3"/>
      <c r="J284" s="3"/>
      <c r="K284" s="8"/>
      <c r="L284" s="8"/>
      <c r="M284" s="3"/>
      <c r="N284" s="3"/>
      <c r="O284" s="3"/>
      <c r="P284" s="3"/>
      <c r="Q284" s="3"/>
      <c r="R284" s="3"/>
      <c r="S284" s="3"/>
      <c r="T284" s="3"/>
      <c r="U284" s="8"/>
      <c r="V284" s="8"/>
      <c r="W284" s="8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82"/>
      <c r="BD284" s="82"/>
      <c r="BE284" s="82"/>
      <c r="BF284" s="82"/>
      <c r="BG284" s="82"/>
      <c r="BH284" s="82"/>
      <c r="BI284" s="82"/>
      <c r="BJ284" s="82"/>
      <c r="BK284" s="82"/>
      <c r="BL284" s="82"/>
      <c r="BM284" s="38"/>
      <c r="BN284" s="1"/>
    </row>
    <row r="285" spans="1:66" s="37" customFormat="1">
      <c r="A285" s="4"/>
      <c r="B285" s="6"/>
      <c r="C285" s="6"/>
      <c r="D285" s="3"/>
      <c r="E285" s="3"/>
      <c r="F285" s="3"/>
      <c r="G285" s="3"/>
      <c r="H285" s="3"/>
      <c r="I285" s="3"/>
      <c r="J285" s="3"/>
      <c r="K285" s="8"/>
      <c r="L285" s="8"/>
      <c r="M285" s="3"/>
      <c r="N285" s="3"/>
      <c r="O285" s="3"/>
      <c r="P285" s="3"/>
      <c r="Q285" s="3"/>
      <c r="R285" s="3"/>
      <c r="S285" s="3"/>
      <c r="T285" s="3"/>
      <c r="U285" s="8"/>
      <c r="V285" s="8"/>
      <c r="W285" s="8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82"/>
      <c r="BD285" s="82"/>
      <c r="BE285" s="82"/>
      <c r="BF285" s="82"/>
      <c r="BG285" s="82"/>
      <c r="BH285" s="82"/>
      <c r="BI285" s="82"/>
      <c r="BJ285" s="82"/>
      <c r="BK285" s="82"/>
      <c r="BL285" s="82"/>
      <c r="BM285" s="38"/>
      <c r="BN285" s="1"/>
    </row>
    <row r="286" spans="1:66" s="37" customFormat="1">
      <c r="A286" s="4"/>
      <c r="B286" s="6"/>
      <c r="C286" s="6"/>
      <c r="D286" s="3"/>
      <c r="E286" s="3"/>
      <c r="F286" s="3"/>
      <c r="G286" s="3"/>
      <c r="H286" s="3"/>
      <c r="I286" s="3"/>
      <c r="J286" s="3"/>
      <c r="K286" s="8"/>
      <c r="L286" s="8"/>
      <c r="M286" s="3"/>
      <c r="N286" s="3"/>
      <c r="O286" s="3"/>
      <c r="P286" s="3"/>
      <c r="Q286" s="3"/>
      <c r="R286" s="3"/>
      <c r="S286" s="3"/>
      <c r="T286" s="3"/>
      <c r="U286" s="8"/>
      <c r="V286" s="8"/>
      <c r="W286" s="8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82"/>
      <c r="BD286" s="82"/>
      <c r="BE286" s="82"/>
      <c r="BF286" s="82"/>
      <c r="BG286" s="82"/>
      <c r="BH286" s="82"/>
      <c r="BI286" s="82"/>
      <c r="BJ286" s="82"/>
      <c r="BK286" s="82"/>
      <c r="BL286" s="82"/>
      <c r="BM286" s="38"/>
      <c r="BN286" s="1"/>
    </row>
    <row r="287" spans="1:66" s="37" customFormat="1">
      <c r="A287" s="4"/>
      <c r="B287" s="6"/>
      <c r="C287" s="6"/>
      <c r="D287" s="3"/>
      <c r="E287" s="3"/>
      <c r="F287" s="3"/>
      <c r="G287" s="3"/>
      <c r="H287" s="3"/>
      <c r="I287" s="3"/>
      <c r="J287" s="3"/>
      <c r="K287" s="8"/>
      <c r="L287" s="8"/>
      <c r="M287" s="3"/>
      <c r="N287" s="3"/>
      <c r="O287" s="3"/>
      <c r="P287" s="3"/>
      <c r="Q287" s="3"/>
      <c r="R287" s="3"/>
      <c r="S287" s="3"/>
      <c r="T287" s="3"/>
      <c r="U287" s="8"/>
      <c r="V287" s="8"/>
      <c r="W287" s="8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82"/>
      <c r="BD287" s="82"/>
      <c r="BE287" s="82"/>
      <c r="BF287" s="82"/>
      <c r="BG287" s="82"/>
      <c r="BH287" s="82"/>
      <c r="BI287" s="82"/>
      <c r="BJ287" s="82"/>
      <c r="BK287" s="82"/>
      <c r="BL287" s="82"/>
      <c r="BM287" s="38"/>
      <c r="BN287" s="1"/>
    </row>
    <row r="288" spans="1:66" s="37" customFormat="1">
      <c r="A288" s="4"/>
      <c r="B288" s="6"/>
      <c r="C288" s="6"/>
      <c r="D288" s="3"/>
      <c r="E288" s="3"/>
      <c r="F288" s="3"/>
      <c r="G288" s="3"/>
      <c r="H288" s="3"/>
      <c r="I288" s="3"/>
      <c r="J288" s="3"/>
      <c r="K288" s="8"/>
      <c r="L288" s="8"/>
      <c r="M288" s="3"/>
      <c r="N288" s="3"/>
      <c r="O288" s="3"/>
      <c r="P288" s="3"/>
      <c r="Q288" s="3"/>
      <c r="R288" s="3"/>
      <c r="S288" s="3"/>
      <c r="T288" s="3"/>
      <c r="U288" s="8"/>
      <c r="V288" s="8"/>
      <c r="W288" s="8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82"/>
      <c r="BD288" s="82"/>
      <c r="BE288" s="82"/>
      <c r="BF288" s="82"/>
      <c r="BG288" s="82"/>
      <c r="BH288" s="82"/>
      <c r="BI288" s="82"/>
      <c r="BJ288" s="82"/>
      <c r="BK288" s="82"/>
      <c r="BL288" s="82"/>
      <c r="BM288" s="38"/>
      <c r="BN288" s="1"/>
    </row>
    <row r="289" spans="1:66" s="37" customFormat="1">
      <c r="A289" s="4"/>
      <c r="B289" s="6"/>
      <c r="C289" s="6"/>
      <c r="D289" s="3"/>
      <c r="E289" s="3"/>
      <c r="F289" s="3"/>
      <c r="G289" s="3"/>
      <c r="H289" s="3"/>
      <c r="I289" s="3"/>
      <c r="J289" s="3"/>
      <c r="K289" s="8"/>
      <c r="L289" s="8"/>
      <c r="M289" s="3"/>
      <c r="N289" s="3"/>
      <c r="O289" s="3"/>
      <c r="P289" s="3"/>
      <c r="Q289" s="3"/>
      <c r="R289" s="3"/>
      <c r="S289" s="3"/>
      <c r="T289" s="3"/>
      <c r="U289" s="8"/>
      <c r="V289" s="8"/>
      <c r="W289" s="8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82"/>
      <c r="BD289" s="82"/>
      <c r="BE289" s="82"/>
      <c r="BF289" s="82"/>
      <c r="BG289" s="82"/>
      <c r="BH289" s="82"/>
      <c r="BI289" s="82"/>
      <c r="BJ289" s="82"/>
      <c r="BK289" s="82"/>
      <c r="BL289" s="82"/>
      <c r="BM289" s="38"/>
      <c r="BN289" s="1"/>
    </row>
    <row r="290" spans="1:66" s="37" customFormat="1">
      <c r="A290" s="4"/>
      <c r="B290" s="6"/>
      <c r="C290" s="6"/>
      <c r="D290" s="3"/>
      <c r="E290" s="3"/>
      <c r="F290" s="3"/>
      <c r="G290" s="3"/>
      <c r="H290" s="3"/>
      <c r="I290" s="3"/>
      <c r="J290" s="3"/>
      <c r="K290" s="8"/>
      <c r="L290" s="8"/>
      <c r="M290" s="3"/>
      <c r="N290" s="3"/>
      <c r="O290" s="3"/>
      <c r="P290" s="3"/>
      <c r="Q290" s="3"/>
      <c r="R290" s="3"/>
      <c r="S290" s="3"/>
      <c r="T290" s="3"/>
      <c r="U290" s="8"/>
      <c r="V290" s="8"/>
      <c r="W290" s="8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82"/>
      <c r="BD290" s="82"/>
      <c r="BE290" s="82"/>
      <c r="BF290" s="82"/>
      <c r="BG290" s="82"/>
      <c r="BH290" s="82"/>
      <c r="BI290" s="82"/>
      <c r="BJ290" s="82"/>
      <c r="BK290" s="82"/>
      <c r="BL290" s="82"/>
      <c r="BM290" s="38"/>
      <c r="BN290" s="1"/>
    </row>
    <row r="291" spans="1:66" s="37" customFormat="1">
      <c r="A291" s="4"/>
      <c r="B291" s="6"/>
      <c r="C291" s="6"/>
      <c r="D291" s="3"/>
      <c r="E291" s="3"/>
      <c r="F291" s="3"/>
      <c r="G291" s="3"/>
      <c r="H291" s="3"/>
      <c r="I291" s="3"/>
      <c r="J291" s="3"/>
      <c r="K291" s="8"/>
      <c r="L291" s="8"/>
      <c r="M291" s="3"/>
      <c r="N291" s="3"/>
      <c r="O291" s="3"/>
      <c r="P291" s="3"/>
      <c r="Q291" s="3"/>
      <c r="R291" s="3"/>
      <c r="S291" s="3"/>
      <c r="T291" s="3"/>
      <c r="U291" s="8"/>
      <c r="V291" s="8"/>
      <c r="W291" s="8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82"/>
      <c r="BD291" s="82"/>
      <c r="BE291" s="82"/>
      <c r="BF291" s="82"/>
      <c r="BG291" s="82"/>
      <c r="BH291" s="82"/>
      <c r="BI291" s="82"/>
      <c r="BJ291" s="82"/>
      <c r="BK291" s="82"/>
      <c r="BL291" s="82"/>
      <c r="BM291" s="38"/>
      <c r="BN291" s="1"/>
    </row>
    <row r="292" spans="1:66" s="37" customFormat="1">
      <c r="A292" s="4"/>
      <c r="B292" s="6"/>
      <c r="C292" s="6"/>
      <c r="D292" s="3"/>
      <c r="E292" s="3"/>
      <c r="F292" s="3"/>
      <c r="G292" s="3"/>
      <c r="H292" s="3"/>
      <c r="I292" s="3"/>
      <c r="J292" s="3"/>
      <c r="K292" s="8"/>
      <c r="L292" s="8"/>
      <c r="M292" s="3"/>
      <c r="N292" s="3"/>
      <c r="O292" s="3"/>
      <c r="P292" s="3"/>
      <c r="Q292" s="3"/>
      <c r="R292" s="3"/>
      <c r="S292" s="3"/>
      <c r="T292" s="3"/>
      <c r="U292" s="8"/>
      <c r="V292" s="8"/>
      <c r="W292" s="8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82"/>
      <c r="BD292" s="82"/>
      <c r="BE292" s="82"/>
      <c r="BF292" s="82"/>
      <c r="BG292" s="82"/>
      <c r="BH292" s="82"/>
      <c r="BI292" s="82"/>
      <c r="BJ292" s="82"/>
      <c r="BK292" s="82"/>
      <c r="BL292" s="82"/>
      <c r="BM292" s="38"/>
      <c r="BN292" s="1"/>
    </row>
    <row r="293" spans="1:66" s="37" customFormat="1">
      <c r="A293" s="4"/>
      <c r="B293" s="6"/>
      <c r="C293" s="6"/>
      <c r="D293" s="3"/>
      <c r="E293" s="3"/>
      <c r="F293" s="3"/>
      <c r="G293" s="3"/>
      <c r="H293" s="3"/>
      <c r="I293" s="3"/>
      <c r="J293" s="3"/>
      <c r="K293" s="8"/>
      <c r="L293" s="8"/>
      <c r="M293" s="3"/>
      <c r="N293" s="3"/>
      <c r="O293" s="3"/>
      <c r="P293" s="3"/>
      <c r="Q293" s="3"/>
      <c r="R293" s="3"/>
      <c r="S293" s="3"/>
      <c r="T293" s="3"/>
      <c r="U293" s="8"/>
      <c r="V293" s="8"/>
      <c r="W293" s="8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3"/>
      <c r="BB293" s="3"/>
      <c r="BC293" s="82"/>
      <c r="BD293" s="82"/>
      <c r="BE293" s="82"/>
      <c r="BF293" s="82"/>
      <c r="BG293" s="82"/>
      <c r="BH293" s="82"/>
      <c r="BI293" s="82"/>
      <c r="BJ293" s="82"/>
      <c r="BK293" s="82"/>
      <c r="BL293" s="82"/>
      <c r="BM293" s="38"/>
      <c r="BN293" s="1"/>
    </row>
    <row r="294" spans="1:66" s="37" customFormat="1">
      <c r="A294" s="4"/>
      <c r="B294" s="6"/>
      <c r="C294" s="6"/>
      <c r="D294" s="3"/>
      <c r="E294" s="3"/>
      <c r="F294" s="3"/>
      <c r="G294" s="3"/>
      <c r="H294" s="3"/>
      <c r="I294" s="3"/>
      <c r="J294" s="3"/>
      <c r="K294" s="8"/>
      <c r="L294" s="8"/>
      <c r="M294" s="3"/>
      <c r="N294" s="3"/>
      <c r="O294" s="3"/>
      <c r="P294" s="3"/>
      <c r="Q294" s="3"/>
      <c r="R294" s="3"/>
      <c r="S294" s="3"/>
      <c r="T294" s="3"/>
      <c r="U294" s="8"/>
      <c r="V294" s="8"/>
      <c r="W294" s="8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3"/>
      <c r="BB294" s="3"/>
      <c r="BC294" s="82"/>
      <c r="BD294" s="82"/>
      <c r="BE294" s="82"/>
      <c r="BF294" s="82"/>
      <c r="BG294" s="82"/>
      <c r="BH294" s="82"/>
      <c r="BI294" s="82"/>
      <c r="BJ294" s="82"/>
      <c r="BK294" s="82"/>
      <c r="BL294" s="82"/>
      <c r="BM294" s="38"/>
      <c r="BN294" s="1"/>
    </row>
    <row r="295" spans="1:66" s="37" customFormat="1">
      <c r="A295" s="4"/>
      <c r="B295" s="6"/>
      <c r="C295" s="6"/>
      <c r="D295" s="3"/>
      <c r="E295" s="3"/>
      <c r="F295" s="3"/>
      <c r="G295" s="3"/>
      <c r="H295" s="3"/>
      <c r="I295" s="3"/>
      <c r="J295" s="3"/>
      <c r="K295" s="8"/>
      <c r="L295" s="8"/>
      <c r="M295" s="3"/>
      <c r="N295" s="3"/>
      <c r="O295" s="3"/>
      <c r="P295" s="3"/>
      <c r="Q295" s="3"/>
      <c r="R295" s="3"/>
      <c r="S295" s="3"/>
      <c r="T295" s="3"/>
      <c r="U295" s="8"/>
      <c r="V295" s="8"/>
      <c r="W295" s="8"/>
      <c r="X295" s="3"/>
      <c r="Y295" s="3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82"/>
      <c r="BD295" s="82"/>
      <c r="BE295" s="82"/>
      <c r="BF295" s="82"/>
      <c r="BG295" s="82"/>
      <c r="BH295" s="82"/>
      <c r="BI295" s="82"/>
      <c r="BJ295" s="82"/>
      <c r="BK295" s="82"/>
      <c r="BL295" s="82"/>
      <c r="BM295" s="38"/>
      <c r="BN295" s="1"/>
    </row>
    <row r="296" spans="1:66" s="37" customFormat="1">
      <c r="A296" s="4"/>
      <c r="B296" s="6"/>
      <c r="C296" s="6"/>
      <c r="D296" s="3"/>
      <c r="E296" s="3"/>
      <c r="F296" s="3"/>
      <c r="G296" s="3"/>
      <c r="H296" s="3"/>
      <c r="I296" s="3"/>
      <c r="J296" s="3"/>
      <c r="K296" s="8"/>
      <c r="L296" s="8"/>
      <c r="M296" s="3"/>
      <c r="N296" s="3"/>
      <c r="O296" s="3"/>
      <c r="P296" s="3"/>
      <c r="Q296" s="3"/>
      <c r="R296" s="3"/>
      <c r="S296" s="3"/>
      <c r="T296" s="3"/>
      <c r="U296" s="8"/>
      <c r="V296" s="8"/>
      <c r="W296" s="8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82"/>
      <c r="BD296" s="82"/>
      <c r="BE296" s="82"/>
      <c r="BF296" s="82"/>
      <c r="BG296" s="82"/>
      <c r="BH296" s="82"/>
      <c r="BI296" s="82"/>
      <c r="BJ296" s="82"/>
      <c r="BK296" s="82"/>
      <c r="BL296" s="82"/>
      <c r="BM296" s="38"/>
      <c r="BN296" s="1"/>
    </row>
    <row r="297" spans="1:66" s="37" customFormat="1">
      <c r="A297" s="4"/>
      <c r="B297" s="6"/>
      <c r="C297" s="6"/>
      <c r="D297" s="3"/>
      <c r="E297" s="3"/>
      <c r="F297" s="3"/>
      <c r="G297" s="3"/>
      <c r="H297" s="3"/>
      <c r="I297" s="3"/>
      <c r="J297" s="3"/>
      <c r="K297" s="8"/>
      <c r="L297" s="8"/>
      <c r="M297" s="3"/>
      <c r="N297" s="3"/>
      <c r="O297" s="3"/>
      <c r="P297" s="3"/>
      <c r="Q297" s="3"/>
      <c r="R297" s="3"/>
      <c r="S297" s="3"/>
      <c r="T297" s="3"/>
      <c r="U297" s="8"/>
      <c r="V297" s="8"/>
      <c r="W297" s="8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82"/>
      <c r="BD297" s="82"/>
      <c r="BE297" s="82"/>
      <c r="BF297" s="82"/>
      <c r="BG297" s="82"/>
      <c r="BH297" s="82"/>
      <c r="BI297" s="82"/>
      <c r="BJ297" s="82"/>
      <c r="BK297" s="82"/>
      <c r="BL297" s="82"/>
      <c r="BM297" s="38"/>
      <c r="BN297" s="1"/>
    </row>
    <row r="298" spans="1:66" s="37" customFormat="1">
      <c r="A298" s="4"/>
      <c r="B298" s="6"/>
      <c r="C298" s="6"/>
      <c r="D298" s="3"/>
      <c r="E298" s="3"/>
      <c r="F298" s="3"/>
      <c r="G298" s="3"/>
      <c r="H298" s="3"/>
      <c r="I298" s="3"/>
      <c r="J298" s="3"/>
      <c r="K298" s="8"/>
      <c r="L298" s="8"/>
      <c r="M298" s="3"/>
      <c r="N298" s="3"/>
      <c r="O298" s="3"/>
      <c r="P298" s="3"/>
      <c r="Q298" s="3"/>
      <c r="R298" s="3"/>
      <c r="S298" s="3"/>
      <c r="T298" s="3"/>
      <c r="U298" s="8"/>
      <c r="V298" s="8"/>
      <c r="W298" s="8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3"/>
      <c r="BB298" s="3"/>
      <c r="BC298" s="82"/>
      <c r="BD298" s="82"/>
      <c r="BE298" s="82"/>
      <c r="BF298" s="82"/>
      <c r="BG298" s="82"/>
      <c r="BH298" s="82"/>
      <c r="BI298" s="82"/>
      <c r="BJ298" s="82"/>
      <c r="BK298" s="82"/>
      <c r="BL298" s="82"/>
      <c r="BM298" s="38"/>
      <c r="BN298" s="1"/>
    </row>
    <row r="299" spans="1:66" s="37" customFormat="1">
      <c r="A299" s="4"/>
      <c r="B299" s="6"/>
      <c r="C299" s="6"/>
      <c r="D299" s="3"/>
      <c r="E299" s="3"/>
      <c r="F299" s="3"/>
      <c r="G299" s="3"/>
      <c r="H299" s="3"/>
      <c r="I299" s="3"/>
      <c r="J299" s="3"/>
      <c r="K299" s="8"/>
      <c r="L299" s="8"/>
      <c r="M299" s="3"/>
      <c r="N299" s="3"/>
      <c r="O299" s="3"/>
      <c r="P299" s="3"/>
      <c r="Q299" s="3"/>
      <c r="R299" s="3"/>
      <c r="S299" s="3"/>
      <c r="T299" s="3"/>
      <c r="U299" s="8"/>
      <c r="V299" s="8"/>
      <c r="W299" s="8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3"/>
      <c r="BB299" s="3"/>
      <c r="BC299" s="82"/>
      <c r="BD299" s="82"/>
      <c r="BE299" s="82"/>
      <c r="BF299" s="82"/>
      <c r="BG299" s="82"/>
      <c r="BH299" s="82"/>
      <c r="BI299" s="82"/>
      <c r="BJ299" s="82"/>
      <c r="BK299" s="82"/>
      <c r="BL299" s="82"/>
      <c r="BM299" s="38"/>
      <c r="BN299" s="1"/>
    </row>
    <row r="300" spans="1:66" s="37" customFormat="1">
      <c r="A300" s="4"/>
      <c r="B300" s="6"/>
      <c r="C300" s="6"/>
      <c r="D300" s="3"/>
      <c r="E300" s="3"/>
      <c r="F300" s="3"/>
      <c r="G300" s="3"/>
      <c r="H300" s="3"/>
      <c r="I300" s="3"/>
      <c r="J300" s="3"/>
      <c r="K300" s="8"/>
      <c r="L300" s="8"/>
      <c r="M300" s="3"/>
      <c r="N300" s="3"/>
      <c r="O300" s="3"/>
      <c r="P300" s="3"/>
      <c r="Q300" s="3"/>
      <c r="R300" s="3"/>
      <c r="S300" s="3"/>
      <c r="T300" s="3"/>
      <c r="U300" s="8"/>
      <c r="V300" s="8"/>
      <c r="W300" s="8"/>
      <c r="X300" s="3"/>
      <c r="Y300" s="3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82"/>
      <c r="BD300" s="82"/>
      <c r="BE300" s="82"/>
      <c r="BF300" s="82"/>
      <c r="BG300" s="82"/>
      <c r="BH300" s="82"/>
      <c r="BI300" s="82"/>
      <c r="BJ300" s="82"/>
      <c r="BK300" s="82"/>
      <c r="BL300" s="82"/>
      <c r="BM300" s="38"/>
      <c r="BN300" s="1"/>
    </row>
    <row r="301" spans="1:66" s="37" customFormat="1">
      <c r="A301" s="4"/>
      <c r="B301" s="6"/>
      <c r="C301" s="6"/>
      <c r="D301" s="3"/>
      <c r="E301" s="3"/>
      <c r="F301" s="3"/>
      <c r="G301" s="3"/>
      <c r="H301" s="3"/>
      <c r="I301" s="3"/>
      <c r="J301" s="3"/>
      <c r="K301" s="8"/>
      <c r="L301" s="8"/>
      <c r="M301" s="3"/>
      <c r="N301" s="3"/>
      <c r="O301" s="3"/>
      <c r="P301" s="3"/>
      <c r="Q301" s="3"/>
      <c r="R301" s="3"/>
      <c r="S301" s="3"/>
      <c r="T301" s="3"/>
      <c r="U301" s="8"/>
      <c r="V301" s="8"/>
      <c r="W301" s="8"/>
      <c r="X301" s="3"/>
      <c r="Y301" s="3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82"/>
      <c r="BD301" s="82"/>
      <c r="BE301" s="82"/>
      <c r="BF301" s="82"/>
      <c r="BG301" s="82"/>
      <c r="BH301" s="82"/>
      <c r="BI301" s="82"/>
      <c r="BJ301" s="82"/>
      <c r="BK301" s="82"/>
      <c r="BL301" s="82"/>
      <c r="BM301" s="38"/>
      <c r="BN301" s="1"/>
    </row>
    <row r="302" spans="1:66" s="37" customFormat="1">
      <c r="A302" s="4"/>
      <c r="B302" s="6"/>
      <c r="C302" s="6"/>
      <c r="D302" s="3"/>
      <c r="E302" s="3"/>
      <c r="F302" s="3"/>
      <c r="G302" s="3"/>
      <c r="H302" s="3"/>
      <c r="I302" s="3"/>
      <c r="J302" s="3"/>
      <c r="K302" s="8"/>
      <c r="L302" s="8"/>
      <c r="M302" s="3"/>
      <c r="N302" s="3"/>
      <c r="O302" s="3"/>
      <c r="P302" s="3"/>
      <c r="Q302" s="3"/>
      <c r="R302" s="3"/>
      <c r="S302" s="3"/>
      <c r="T302" s="3"/>
      <c r="U302" s="8"/>
      <c r="V302" s="8"/>
      <c r="W302" s="8"/>
      <c r="X302" s="3"/>
      <c r="Y302" s="3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82"/>
      <c r="BD302" s="82"/>
      <c r="BE302" s="82"/>
      <c r="BF302" s="82"/>
      <c r="BG302" s="82"/>
      <c r="BH302" s="82"/>
      <c r="BI302" s="82"/>
      <c r="BJ302" s="82"/>
      <c r="BK302" s="82"/>
      <c r="BL302" s="82"/>
      <c r="BM302" s="38"/>
      <c r="BN302" s="1"/>
    </row>
    <row r="303" spans="1:66" s="37" customFormat="1">
      <c r="A303" s="4"/>
      <c r="B303" s="6"/>
      <c r="C303" s="6"/>
      <c r="D303" s="3"/>
      <c r="E303" s="3"/>
      <c r="F303" s="3"/>
      <c r="G303" s="3"/>
      <c r="H303" s="3"/>
      <c r="I303" s="3"/>
      <c r="J303" s="3"/>
      <c r="K303" s="8"/>
      <c r="L303" s="8"/>
      <c r="M303" s="3"/>
      <c r="N303" s="3"/>
      <c r="O303" s="3"/>
      <c r="P303" s="3"/>
      <c r="Q303" s="3"/>
      <c r="R303" s="3"/>
      <c r="S303" s="3"/>
      <c r="T303" s="3"/>
      <c r="U303" s="8"/>
      <c r="V303" s="8"/>
      <c r="W303" s="8"/>
      <c r="X303" s="3"/>
      <c r="Y303" s="3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82"/>
      <c r="BD303" s="82"/>
      <c r="BE303" s="82"/>
      <c r="BF303" s="82"/>
      <c r="BG303" s="82"/>
      <c r="BH303" s="82"/>
      <c r="BI303" s="82"/>
      <c r="BJ303" s="82"/>
      <c r="BK303" s="82"/>
      <c r="BL303" s="82"/>
      <c r="BM303" s="38"/>
      <c r="BN303" s="1"/>
    </row>
    <row r="304" spans="1:66" s="37" customFormat="1">
      <c r="A304" s="4"/>
      <c r="B304" s="6"/>
      <c r="C304" s="6"/>
      <c r="D304" s="3"/>
      <c r="E304" s="3"/>
      <c r="F304" s="3"/>
      <c r="G304" s="3"/>
      <c r="H304" s="3"/>
      <c r="I304" s="3"/>
      <c r="J304" s="3"/>
      <c r="K304" s="8"/>
      <c r="L304" s="8"/>
      <c r="M304" s="3"/>
      <c r="N304" s="3"/>
      <c r="O304" s="3"/>
      <c r="P304" s="3"/>
      <c r="Q304" s="3"/>
      <c r="R304" s="3"/>
      <c r="S304" s="3"/>
      <c r="T304" s="3"/>
      <c r="U304" s="8"/>
      <c r="V304" s="8"/>
      <c r="W304" s="8"/>
      <c r="X304" s="3"/>
      <c r="Y304" s="3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82"/>
      <c r="BD304" s="82"/>
      <c r="BE304" s="82"/>
      <c r="BF304" s="82"/>
      <c r="BG304" s="82"/>
      <c r="BH304" s="82"/>
      <c r="BI304" s="82"/>
      <c r="BJ304" s="82"/>
      <c r="BK304" s="82"/>
      <c r="BL304" s="82"/>
      <c r="BM304" s="38"/>
      <c r="BN304" s="1"/>
    </row>
    <row r="305" spans="1:66" s="37" customFormat="1">
      <c r="A305" s="4"/>
      <c r="B305" s="6"/>
      <c r="C305" s="6"/>
      <c r="D305" s="3"/>
      <c r="E305" s="3"/>
      <c r="F305" s="3"/>
      <c r="G305" s="3"/>
      <c r="H305" s="3"/>
      <c r="I305" s="3"/>
      <c r="J305" s="3"/>
      <c r="K305" s="8"/>
      <c r="L305" s="8"/>
      <c r="M305" s="3"/>
      <c r="N305" s="3"/>
      <c r="O305" s="3"/>
      <c r="P305" s="3"/>
      <c r="Q305" s="3"/>
      <c r="R305" s="3"/>
      <c r="S305" s="3"/>
      <c r="T305" s="3"/>
      <c r="U305" s="8"/>
      <c r="V305" s="8"/>
      <c r="W305" s="8"/>
      <c r="X305" s="3"/>
      <c r="Y305" s="3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82"/>
      <c r="BD305" s="82"/>
      <c r="BE305" s="82"/>
      <c r="BF305" s="82"/>
      <c r="BG305" s="82"/>
      <c r="BH305" s="82"/>
      <c r="BI305" s="82"/>
      <c r="BJ305" s="82"/>
      <c r="BK305" s="82"/>
      <c r="BL305" s="82"/>
      <c r="BM305" s="38"/>
      <c r="BN305" s="1"/>
    </row>
    <row r="306" spans="1:66" s="37" customFormat="1">
      <c r="A306" s="4"/>
      <c r="B306" s="6"/>
      <c r="C306" s="6"/>
      <c r="D306" s="3"/>
      <c r="E306" s="3"/>
      <c r="F306" s="3"/>
      <c r="G306" s="3"/>
      <c r="H306" s="3"/>
      <c r="I306" s="3"/>
      <c r="J306" s="3"/>
      <c r="K306" s="8"/>
      <c r="L306" s="8"/>
      <c r="M306" s="3"/>
      <c r="N306" s="3"/>
      <c r="O306" s="3"/>
      <c r="P306" s="3"/>
      <c r="Q306" s="3"/>
      <c r="R306" s="3"/>
      <c r="S306" s="3"/>
      <c r="T306" s="3"/>
      <c r="U306" s="8"/>
      <c r="V306" s="8"/>
      <c r="W306" s="8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82"/>
      <c r="BD306" s="82"/>
      <c r="BE306" s="82"/>
      <c r="BF306" s="82"/>
      <c r="BG306" s="82"/>
      <c r="BH306" s="82"/>
      <c r="BI306" s="82"/>
      <c r="BJ306" s="82"/>
      <c r="BK306" s="82"/>
      <c r="BL306" s="82"/>
      <c r="BM306" s="38"/>
      <c r="BN306" s="1"/>
    </row>
    <row r="307" spans="1:66" s="37" customFormat="1">
      <c r="A307" s="4"/>
      <c r="B307" s="6"/>
      <c r="C307" s="6"/>
      <c r="D307" s="3"/>
      <c r="E307" s="3"/>
      <c r="F307" s="3"/>
      <c r="G307" s="3"/>
      <c r="H307" s="3"/>
      <c r="I307" s="3"/>
      <c r="J307" s="3"/>
      <c r="K307" s="8"/>
      <c r="L307" s="8"/>
      <c r="M307" s="3"/>
      <c r="N307" s="3"/>
      <c r="O307" s="3"/>
      <c r="P307" s="3"/>
      <c r="Q307" s="3"/>
      <c r="R307" s="3"/>
      <c r="S307" s="3"/>
      <c r="T307" s="3"/>
      <c r="U307" s="8"/>
      <c r="V307" s="8"/>
      <c r="W307" s="8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82"/>
      <c r="BD307" s="82"/>
      <c r="BE307" s="82"/>
      <c r="BF307" s="82"/>
      <c r="BG307" s="82"/>
      <c r="BH307" s="82"/>
      <c r="BI307" s="82"/>
      <c r="BJ307" s="82"/>
      <c r="BK307" s="82"/>
      <c r="BL307" s="82"/>
      <c r="BM307" s="38"/>
      <c r="BN307" s="1"/>
    </row>
    <row r="308" spans="1:66" s="37" customFormat="1">
      <c r="A308" s="4"/>
      <c r="B308" s="6"/>
      <c r="C308" s="6"/>
      <c r="D308" s="3"/>
      <c r="E308" s="3"/>
      <c r="F308" s="3"/>
      <c r="G308" s="3"/>
      <c r="H308" s="3"/>
      <c r="I308" s="3"/>
      <c r="J308" s="3"/>
      <c r="K308" s="8"/>
      <c r="L308" s="8"/>
      <c r="M308" s="3"/>
      <c r="N308" s="3"/>
      <c r="O308" s="3"/>
      <c r="P308" s="3"/>
      <c r="Q308" s="3"/>
      <c r="R308" s="3"/>
      <c r="S308" s="3"/>
      <c r="T308" s="3"/>
      <c r="U308" s="8"/>
      <c r="V308" s="8"/>
      <c r="W308" s="8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82"/>
      <c r="BD308" s="82"/>
      <c r="BE308" s="82"/>
      <c r="BF308" s="82"/>
      <c r="BG308" s="82"/>
      <c r="BH308" s="82"/>
      <c r="BI308" s="82"/>
      <c r="BJ308" s="82"/>
      <c r="BK308" s="82"/>
      <c r="BL308" s="82"/>
      <c r="BM308" s="38"/>
      <c r="BN308" s="1"/>
    </row>
    <row r="309" spans="1:66" s="37" customFormat="1">
      <c r="A309" s="4"/>
      <c r="B309" s="6"/>
      <c r="C309" s="6"/>
      <c r="D309" s="3"/>
      <c r="E309" s="3"/>
      <c r="F309" s="3"/>
      <c r="G309" s="3"/>
      <c r="H309" s="3"/>
      <c r="I309" s="3"/>
      <c r="J309" s="3"/>
      <c r="K309" s="8"/>
      <c r="L309" s="8"/>
      <c r="M309" s="3"/>
      <c r="N309" s="3"/>
      <c r="O309" s="3"/>
      <c r="P309" s="3"/>
      <c r="Q309" s="3"/>
      <c r="R309" s="3"/>
      <c r="S309" s="3"/>
      <c r="T309" s="3"/>
      <c r="U309" s="8"/>
      <c r="V309" s="8"/>
      <c r="W309" s="8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82"/>
      <c r="BD309" s="82"/>
      <c r="BE309" s="82"/>
      <c r="BF309" s="82"/>
      <c r="BG309" s="82"/>
      <c r="BH309" s="82"/>
      <c r="BI309" s="82"/>
      <c r="BJ309" s="82"/>
      <c r="BK309" s="82"/>
      <c r="BL309" s="82"/>
      <c r="BM309" s="38"/>
      <c r="BN309" s="1"/>
    </row>
    <row r="310" spans="1:66" s="37" customFormat="1">
      <c r="A310" s="4"/>
      <c r="B310" s="6"/>
      <c r="C310" s="6"/>
      <c r="D310" s="3"/>
      <c r="E310" s="3"/>
      <c r="F310" s="3"/>
      <c r="G310" s="3"/>
      <c r="H310" s="3"/>
      <c r="I310" s="3"/>
      <c r="J310" s="3"/>
      <c r="K310" s="8"/>
      <c r="L310" s="8"/>
      <c r="M310" s="3"/>
      <c r="N310" s="3"/>
      <c r="O310" s="3"/>
      <c r="P310" s="3"/>
      <c r="Q310" s="3"/>
      <c r="R310" s="3"/>
      <c r="S310" s="3"/>
      <c r="T310" s="3"/>
      <c r="U310" s="8"/>
      <c r="V310" s="8"/>
      <c r="W310" s="8"/>
      <c r="X310" s="3"/>
      <c r="Y310" s="3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82"/>
      <c r="BD310" s="82"/>
      <c r="BE310" s="82"/>
      <c r="BF310" s="82"/>
      <c r="BG310" s="82"/>
      <c r="BH310" s="82"/>
      <c r="BI310" s="82"/>
      <c r="BJ310" s="82"/>
      <c r="BK310" s="82"/>
      <c r="BL310" s="82"/>
      <c r="BM310" s="38"/>
      <c r="BN310" s="1"/>
    </row>
    <row r="311" spans="1:66" s="37" customFormat="1">
      <c r="A311" s="4"/>
      <c r="B311" s="6"/>
      <c r="C311" s="6"/>
      <c r="D311" s="3"/>
      <c r="E311" s="3"/>
      <c r="F311" s="3"/>
      <c r="G311" s="3"/>
      <c r="H311" s="3"/>
      <c r="I311" s="3"/>
      <c r="J311" s="3"/>
      <c r="K311" s="8"/>
      <c r="L311" s="8"/>
      <c r="M311" s="3"/>
      <c r="N311" s="3"/>
      <c r="O311" s="3"/>
      <c r="P311" s="3"/>
      <c r="Q311" s="3"/>
      <c r="R311" s="3"/>
      <c r="S311" s="3"/>
      <c r="T311" s="3"/>
      <c r="U311" s="8"/>
      <c r="V311" s="8"/>
      <c r="W311" s="8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82"/>
      <c r="BD311" s="82"/>
      <c r="BE311" s="82"/>
      <c r="BF311" s="82"/>
      <c r="BG311" s="82"/>
      <c r="BH311" s="82"/>
      <c r="BI311" s="82"/>
      <c r="BJ311" s="82"/>
      <c r="BK311" s="82"/>
      <c r="BL311" s="82"/>
      <c r="BM311" s="38"/>
      <c r="BN311" s="1"/>
    </row>
    <row r="312" spans="1:66" s="37" customFormat="1">
      <c r="A312" s="4"/>
      <c r="B312" s="6"/>
      <c r="C312" s="6"/>
      <c r="D312" s="3"/>
      <c r="E312" s="3"/>
      <c r="F312" s="3"/>
      <c r="G312" s="3"/>
      <c r="H312" s="3"/>
      <c r="I312" s="3"/>
      <c r="J312" s="3"/>
      <c r="K312" s="8"/>
      <c r="L312" s="8"/>
      <c r="M312" s="3"/>
      <c r="N312" s="3"/>
      <c r="O312" s="3"/>
      <c r="P312" s="3"/>
      <c r="Q312" s="3"/>
      <c r="R312" s="3"/>
      <c r="S312" s="3"/>
      <c r="T312" s="3"/>
      <c r="U312" s="8"/>
      <c r="V312" s="8"/>
      <c r="W312" s="8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82"/>
      <c r="BD312" s="82"/>
      <c r="BE312" s="82"/>
      <c r="BF312" s="82"/>
      <c r="BG312" s="82"/>
      <c r="BH312" s="82"/>
      <c r="BI312" s="82"/>
      <c r="BJ312" s="82"/>
      <c r="BK312" s="82"/>
      <c r="BL312" s="82"/>
      <c r="BM312" s="38"/>
      <c r="BN312" s="1"/>
    </row>
    <row r="313" spans="1:66" s="37" customFormat="1">
      <c r="A313" s="4"/>
      <c r="B313" s="6"/>
      <c r="C313" s="6"/>
      <c r="D313" s="3"/>
      <c r="E313" s="3"/>
      <c r="F313" s="3"/>
      <c r="G313" s="3"/>
      <c r="H313" s="3"/>
      <c r="I313" s="3"/>
      <c r="J313" s="3"/>
      <c r="K313" s="8"/>
      <c r="L313" s="8"/>
      <c r="M313" s="3"/>
      <c r="N313" s="3"/>
      <c r="O313" s="3"/>
      <c r="P313" s="3"/>
      <c r="Q313" s="3"/>
      <c r="R313" s="3"/>
      <c r="S313" s="3"/>
      <c r="T313" s="3"/>
      <c r="U313" s="8"/>
      <c r="V313" s="8"/>
      <c r="W313" s="8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82"/>
      <c r="BD313" s="82"/>
      <c r="BE313" s="82"/>
      <c r="BF313" s="82"/>
      <c r="BG313" s="82"/>
      <c r="BH313" s="82"/>
      <c r="BI313" s="82"/>
      <c r="BJ313" s="82"/>
      <c r="BK313" s="82"/>
      <c r="BL313" s="82"/>
      <c r="BM313" s="38"/>
      <c r="BN313" s="1"/>
    </row>
    <row r="314" spans="1:66" s="37" customFormat="1">
      <c r="A314" s="4"/>
      <c r="B314" s="6"/>
      <c r="C314" s="6"/>
      <c r="D314" s="3"/>
      <c r="E314" s="3"/>
      <c r="F314" s="3"/>
      <c r="G314" s="3"/>
      <c r="H314" s="3"/>
      <c r="I314" s="3"/>
      <c r="J314" s="3"/>
      <c r="K314" s="8"/>
      <c r="L314" s="8"/>
      <c r="M314" s="3"/>
      <c r="N314" s="3"/>
      <c r="O314" s="3"/>
      <c r="P314" s="3"/>
      <c r="Q314" s="3"/>
      <c r="R314" s="3"/>
      <c r="S314" s="3"/>
      <c r="T314" s="3"/>
      <c r="U314" s="8"/>
      <c r="V314" s="8"/>
      <c r="W314" s="8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82"/>
      <c r="BD314" s="82"/>
      <c r="BE314" s="82"/>
      <c r="BF314" s="82"/>
      <c r="BG314" s="82"/>
      <c r="BH314" s="82"/>
      <c r="BI314" s="82"/>
      <c r="BJ314" s="82"/>
      <c r="BK314" s="82"/>
      <c r="BL314" s="82"/>
      <c r="BM314" s="38"/>
      <c r="BN314" s="1"/>
    </row>
    <row r="315" spans="1:66" s="37" customFormat="1">
      <c r="A315" s="4"/>
      <c r="B315" s="6"/>
      <c r="C315" s="6"/>
      <c r="D315" s="3"/>
      <c r="E315" s="3"/>
      <c r="F315" s="3"/>
      <c r="G315" s="3"/>
      <c r="H315" s="3"/>
      <c r="I315" s="3"/>
      <c r="J315" s="3"/>
      <c r="K315" s="8"/>
      <c r="L315" s="8"/>
      <c r="M315" s="3"/>
      <c r="N315" s="3"/>
      <c r="O315" s="3"/>
      <c r="P315" s="3"/>
      <c r="Q315" s="3"/>
      <c r="R315" s="3"/>
      <c r="S315" s="3"/>
      <c r="T315" s="3"/>
      <c r="U315" s="8"/>
      <c r="V315" s="8"/>
      <c r="W315" s="8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82"/>
      <c r="BD315" s="82"/>
      <c r="BE315" s="82"/>
      <c r="BF315" s="82"/>
      <c r="BG315" s="82"/>
      <c r="BH315" s="82"/>
      <c r="BI315" s="82"/>
      <c r="BJ315" s="82"/>
      <c r="BK315" s="82"/>
      <c r="BL315" s="82"/>
      <c r="BM315" s="38"/>
      <c r="BN315" s="1"/>
    </row>
    <row r="316" spans="1:66" s="37" customFormat="1">
      <c r="A316" s="4"/>
      <c r="B316" s="6"/>
      <c r="C316" s="6"/>
      <c r="D316" s="3"/>
      <c r="E316" s="3"/>
      <c r="F316" s="3"/>
      <c r="G316" s="3"/>
      <c r="H316" s="3"/>
      <c r="I316" s="3"/>
      <c r="J316" s="3"/>
      <c r="K316" s="8"/>
      <c r="L316" s="8"/>
      <c r="M316" s="3"/>
      <c r="N316" s="3"/>
      <c r="O316" s="3"/>
      <c r="P316" s="3"/>
      <c r="Q316" s="3"/>
      <c r="R316" s="3"/>
      <c r="S316" s="3"/>
      <c r="T316" s="3"/>
      <c r="U316" s="8"/>
      <c r="V316" s="8"/>
      <c r="W316" s="8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82"/>
      <c r="BD316" s="82"/>
      <c r="BE316" s="82"/>
      <c r="BF316" s="82"/>
      <c r="BG316" s="82"/>
      <c r="BH316" s="82"/>
      <c r="BI316" s="82"/>
      <c r="BJ316" s="82"/>
      <c r="BK316" s="82"/>
      <c r="BL316" s="82"/>
      <c r="BM316" s="38"/>
      <c r="BN316" s="1"/>
    </row>
    <row r="317" spans="1:66" s="37" customFormat="1">
      <c r="A317" s="4"/>
      <c r="B317" s="6"/>
      <c r="C317" s="6"/>
      <c r="D317" s="3"/>
      <c r="E317" s="3"/>
      <c r="F317" s="3"/>
      <c r="G317" s="3"/>
      <c r="H317" s="3"/>
      <c r="I317" s="3"/>
      <c r="J317" s="3"/>
      <c r="K317" s="8"/>
      <c r="L317" s="8"/>
      <c r="M317" s="3"/>
      <c r="N317" s="3"/>
      <c r="O317" s="3"/>
      <c r="P317" s="3"/>
      <c r="Q317" s="3"/>
      <c r="R317" s="3"/>
      <c r="S317" s="3"/>
      <c r="T317" s="3"/>
      <c r="U317" s="8"/>
      <c r="V317" s="8"/>
      <c r="W317" s="8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82"/>
      <c r="BD317" s="82"/>
      <c r="BE317" s="82"/>
      <c r="BF317" s="82"/>
      <c r="BG317" s="82"/>
      <c r="BH317" s="82"/>
      <c r="BI317" s="82"/>
      <c r="BJ317" s="82"/>
      <c r="BK317" s="82"/>
      <c r="BL317" s="82"/>
      <c r="BM317" s="38"/>
      <c r="BN317" s="1"/>
    </row>
    <row r="318" spans="1:66" s="37" customFormat="1">
      <c r="A318" s="4"/>
      <c r="B318" s="6"/>
      <c r="C318" s="6"/>
      <c r="D318" s="3"/>
      <c r="E318" s="3"/>
      <c r="F318" s="3"/>
      <c r="G318" s="3"/>
      <c r="H318" s="3"/>
      <c r="I318" s="3"/>
      <c r="J318" s="3"/>
      <c r="K318" s="8"/>
      <c r="L318" s="8"/>
      <c r="M318" s="3"/>
      <c r="N318" s="3"/>
      <c r="O318" s="3"/>
      <c r="P318" s="3"/>
      <c r="Q318" s="3"/>
      <c r="R318" s="3"/>
      <c r="S318" s="3"/>
      <c r="T318" s="3"/>
      <c r="U318" s="8"/>
      <c r="V318" s="8"/>
      <c r="W318" s="8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82"/>
      <c r="BD318" s="82"/>
      <c r="BE318" s="82"/>
      <c r="BF318" s="82"/>
      <c r="BG318" s="82"/>
      <c r="BH318" s="82"/>
      <c r="BI318" s="82"/>
      <c r="BJ318" s="82"/>
      <c r="BK318" s="82"/>
      <c r="BL318" s="82"/>
      <c r="BM318" s="38"/>
      <c r="BN318" s="1"/>
    </row>
    <row r="319" spans="1:66" s="37" customFormat="1">
      <c r="A319" s="4"/>
      <c r="B319" s="6"/>
      <c r="C319" s="6"/>
      <c r="D319" s="3"/>
      <c r="E319" s="3"/>
      <c r="F319" s="3"/>
      <c r="G319" s="3"/>
      <c r="H319" s="3"/>
      <c r="I319" s="3"/>
      <c r="J319" s="3"/>
      <c r="K319" s="8"/>
      <c r="L319" s="8"/>
      <c r="M319" s="3"/>
      <c r="N319" s="3"/>
      <c r="O319" s="3"/>
      <c r="P319" s="3"/>
      <c r="Q319" s="3"/>
      <c r="R319" s="3"/>
      <c r="S319" s="3"/>
      <c r="T319" s="3"/>
      <c r="U319" s="8"/>
      <c r="V319" s="8"/>
      <c r="W319" s="8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82"/>
      <c r="BD319" s="82"/>
      <c r="BE319" s="82"/>
      <c r="BF319" s="82"/>
      <c r="BG319" s="82"/>
      <c r="BH319" s="82"/>
      <c r="BI319" s="82"/>
      <c r="BJ319" s="82"/>
      <c r="BK319" s="82"/>
      <c r="BL319" s="82"/>
      <c r="BM319" s="38"/>
      <c r="BN319" s="1"/>
    </row>
    <row r="320" spans="1:66" s="37" customFormat="1">
      <c r="A320" s="4"/>
      <c r="B320" s="6"/>
      <c r="C320" s="6"/>
      <c r="D320" s="3"/>
      <c r="E320" s="3"/>
      <c r="F320" s="3"/>
      <c r="G320" s="3"/>
      <c r="H320" s="3"/>
      <c r="I320" s="3"/>
      <c r="J320" s="3"/>
      <c r="K320" s="8"/>
      <c r="L320" s="8"/>
      <c r="M320" s="3"/>
      <c r="N320" s="3"/>
      <c r="O320" s="3"/>
      <c r="P320" s="3"/>
      <c r="Q320" s="3"/>
      <c r="R320" s="3"/>
      <c r="S320" s="3"/>
      <c r="T320" s="3"/>
      <c r="U320" s="8"/>
      <c r="V320" s="8"/>
      <c r="W320" s="8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82"/>
      <c r="BD320" s="82"/>
      <c r="BE320" s="82"/>
      <c r="BF320" s="82"/>
      <c r="BG320" s="82"/>
      <c r="BH320" s="82"/>
      <c r="BI320" s="82"/>
      <c r="BJ320" s="82"/>
      <c r="BK320" s="82"/>
      <c r="BL320" s="82"/>
      <c r="BM320" s="38"/>
      <c r="BN320" s="1"/>
    </row>
    <row r="321" spans="1:66" s="37" customFormat="1">
      <c r="A321" s="4"/>
      <c r="B321" s="6"/>
      <c r="C321" s="6"/>
      <c r="D321" s="3"/>
      <c r="E321" s="3"/>
      <c r="F321" s="3"/>
      <c r="G321" s="3"/>
      <c r="H321" s="3"/>
      <c r="I321" s="3"/>
      <c r="J321" s="3"/>
      <c r="K321" s="8"/>
      <c r="L321" s="8"/>
      <c r="M321" s="3"/>
      <c r="N321" s="3"/>
      <c r="O321" s="3"/>
      <c r="P321" s="3"/>
      <c r="Q321" s="3"/>
      <c r="R321" s="3"/>
      <c r="S321" s="3"/>
      <c r="T321" s="3"/>
      <c r="U321" s="8"/>
      <c r="V321" s="8"/>
      <c r="W321" s="8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82"/>
      <c r="BD321" s="82"/>
      <c r="BE321" s="82"/>
      <c r="BF321" s="82"/>
      <c r="BG321" s="82"/>
      <c r="BH321" s="82"/>
      <c r="BI321" s="82"/>
      <c r="BJ321" s="82"/>
      <c r="BK321" s="82"/>
      <c r="BL321" s="82"/>
      <c r="BM321" s="38"/>
      <c r="BN321" s="1"/>
    </row>
    <row r="322" spans="1:66" s="37" customFormat="1">
      <c r="A322" s="4"/>
      <c r="B322" s="6"/>
      <c r="C322" s="6"/>
      <c r="D322" s="3"/>
      <c r="E322" s="3"/>
      <c r="F322" s="3"/>
      <c r="G322" s="3"/>
      <c r="H322" s="3"/>
      <c r="I322" s="3"/>
      <c r="J322" s="3"/>
      <c r="K322" s="8"/>
      <c r="L322" s="8"/>
      <c r="M322" s="3"/>
      <c r="N322" s="3"/>
      <c r="O322" s="3"/>
      <c r="P322" s="3"/>
      <c r="Q322" s="3"/>
      <c r="R322" s="3"/>
      <c r="S322" s="3"/>
      <c r="T322" s="3"/>
      <c r="U322" s="8"/>
      <c r="V322" s="8"/>
      <c r="W322" s="8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82"/>
      <c r="BD322" s="82"/>
      <c r="BE322" s="82"/>
      <c r="BF322" s="82"/>
      <c r="BG322" s="82"/>
      <c r="BH322" s="82"/>
      <c r="BI322" s="82"/>
      <c r="BJ322" s="82"/>
      <c r="BK322" s="82"/>
      <c r="BL322" s="82"/>
      <c r="BM322" s="38"/>
      <c r="BN322" s="1"/>
    </row>
    <row r="323" spans="1:66" s="37" customFormat="1">
      <c r="A323" s="4"/>
      <c r="B323" s="6"/>
      <c r="C323" s="6"/>
      <c r="D323" s="3"/>
      <c r="E323" s="3"/>
      <c r="F323" s="3"/>
      <c r="G323" s="3"/>
      <c r="H323" s="3"/>
      <c r="I323" s="3"/>
      <c r="J323" s="3"/>
      <c r="K323" s="8"/>
      <c r="L323" s="8"/>
      <c r="M323" s="3"/>
      <c r="N323" s="3"/>
      <c r="O323" s="3"/>
      <c r="P323" s="3"/>
      <c r="Q323" s="3"/>
      <c r="R323" s="3"/>
      <c r="S323" s="3"/>
      <c r="T323" s="3"/>
      <c r="U323" s="8"/>
      <c r="V323" s="8"/>
      <c r="W323" s="8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3"/>
      <c r="BB323" s="3"/>
      <c r="BC323" s="82"/>
      <c r="BD323" s="82"/>
      <c r="BE323" s="82"/>
      <c r="BF323" s="82"/>
      <c r="BG323" s="82"/>
      <c r="BH323" s="82"/>
      <c r="BI323" s="82"/>
      <c r="BJ323" s="82"/>
      <c r="BK323" s="82"/>
      <c r="BL323" s="82"/>
      <c r="BM323" s="38"/>
      <c r="BN323" s="1"/>
    </row>
    <row r="324" spans="1:66" s="37" customFormat="1">
      <c r="A324" s="4"/>
      <c r="B324" s="6"/>
      <c r="C324" s="6"/>
      <c r="D324" s="3"/>
      <c r="E324" s="3"/>
      <c r="F324" s="3"/>
      <c r="G324" s="3"/>
      <c r="H324" s="3"/>
      <c r="I324" s="3"/>
      <c r="J324" s="3"/>
      <c r="K324" s="8"/>
      <c r="L324" s="8"/>
      <c r="M324" s="3"/>
      <c r="N324" s="3"/>
      <c r="O324" s="3"/>
      <c r="P324" s="3"/>
      <c r="Q324" s="3"/>
      <c r="R324" s="3"/>
      <c r="S324" s="3"/>
      <c r="T324" s="3"/>
      <c r="U324" s="8"/>
      <c r="V324" s="8"/>
      <c r="W324" s="8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3"/>
      <c r="BB324" s="3"/>
      <c r="BC324" s="82"/>
      <c r="BD324" s="82"/>
      <c r="BE324" s="82"/>
      <c r="BF324" s="82"/>
      <c r="BG324" s="82"/>
      <c r="BH324" s="82"/>
      <c r="BI324" s="82"/>
      <c r="BJ324" s="82"/>
      <c r="BK324" s="82"/>
      <c r="BL324" s="82"/>
      <c r="BM324" s="38"/>
      <c r="BN324" s="1"/>
    </row>
    <row r="325" spans="1:66" s="37" customFormat="1">
      <c r="A325" s="4"/>
      <c r="B325" s="6"/>
      <c r="C325" s="6"/>
      <c r="D325" s="3"/>
      <c r="E325" s="3"/>
      <c r="F325" s="3"/>
      <c r="G325" s="3"/>
      <c r="H325" s="3"/>
      <c r="I325" s="3"/>
      <c r="J325" s="3"/>
      <c r="K325" s="8"/>
      <c r="L325" s="8"/>
      <c r="M325" s="3"/>
      <c r="N325" s="3"/>
      <c r="O325" s="3"/>
      <c r="P325" s="3"/>
      <c r="Q325" s="3"/>
      <c r="R325" s="3"/>
      <c r="S325" s="3"/>
      <c r="T325" s="3"/>
      <c r="U325" s="8"/>
      <c r="V325" s="8"/>
      <c r="W325" s="8"/>
      <c r="X325" s="3"/>
      <c r="Y325" s="3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82"/>
      <c r="BD325" s="82"/>
      <c r="BE325" s="82"/>
      <c r="BF325" s="82"/>
      <c r="BG325" s="82"/>
      <c r="BH325" s="82"/>
      <c r="BI325" s="82"/>
      <c r="BJ325" s="82"/>
      <c r="BK325" s="82"/>
      <c r="BL325" s="82"/>
      <c r="BM325" s="38"/>
      <c r="BN325" s="1"/>
    </row>
    <row r="326" spans="1:66" s="37" customFormat="1">
      <c r="A326" s="4"/>
      <c r="B326" s="6"/>
      <c r="C326" s="6"/>
      <c r="D326" s="3"/>
      <c r="E326" s="3"/>
      <c r="F326" s="3"/>
      <c r="G326" s="3"/>
      <c r="H326" s="3"/>
      <c r="I326" s="3"/>
      <c r="J326" s="3"/>
      <c r="K326" s="8"/>
      <c r="L326" s="8"/>
      <c r="M326" s="3"/>
      <c r="N326" s="3"/>
      <c r="O326" s="3"/>
      <c r="P326" s="3"/>
      <c r="Q326" s="3"/>
      <c r="R326" s="3"/>
      <c r="S326" s="3"/>
      <c r="T326" s="3"/>
      <c r="U326" s="8"/>
      <c r="V326" s="8"/>
      <c r="W326" s="8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82"/>
      <c r="BD326" s="82"/>
      <c r="BE326" s="82"/>
      <c r="BF326" s="82"/>
      <c r="BG326" s="82"/>
      <c r="BH326" s="82"/>
      <c r="BI326" s="82"/>
      <c r="BJ326" s="82"/>
      <c r="BK326" s="82"/>
      <c r="BL326" s="82"/>
      <c r="BM326" s="38"/>
      <c r="BN326" s="1"/>
    </row>
    <row r="327" spans="1:66" s="37" customFormat="1">
      <c r="A327" s="4"/>
      <c r="B327" s="6"/>
      <c r="C327" s="6"/>
      <c r="D327" s="3"/>
      <c r="E327" s="3"/>
      <c r="F327" s="3"/>
      <c r="G327" s="3"/>
      <c r="H327" s="3"/>
      <c r="I327" s="3"/>
      <c r="J327" s="3"/>
      <c r="K327" s="8"/>
      <c r="L327" s="8"/>
      <c r="M327" s="3"/>
      <c r="N327" s="3"/>
      <c r="O327" s="3"/>
      <c r="P327" s="3"/>
      <c r="Q327" s="3"/>
      <c r="R327" s="3"/>
      <c r="S327" s="3"/>
      <c r="T327" s="3"/>
      <c r="U327" s="8"/>
      <c r="V327" s="8"/>
      <c r="W327" s="8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82"/>
      <c r="BD327" s="82"/>
      <c r="BE327" s="82"/>
      <c r="BF327" s="82"/>
      <c r="BG327" s="82"/>
      <c r="BH327" s="82"/>
      <c r="BI327" s="82"/>
      <c r="BJ327" s="82"/>
      <c r="BK327" s="82"/>
      <c r="BL327" s="82"/>
      <c r="BM327" s="38"/>
      <c r="BN327" s="1"/>
    </row>
    <row r="328" spans="1:66" s="37" customFormat="1">
      <c r="A328" s="4"/>
      <c r="B328" s="6"/>
      <c r="C328" s="6"/>
      <c r="D328" s="3"/>
      <c r="E328" s="3"/>
      <c r="F328" s="3"/>
      <c r="G328" s="3"/>
      <c r="H328" s="3"/>
      <c r="I328" s="3"/>
      <c r="J328" s="3"/>
      <c r="K328" s="8"/>
      <c r="L328" s="8"/>
      <c r="M328" s="3"/>
      <c r="N328" s="3"/>
      <c r="O328" s="3"/>
      <c r="P328" s="3"/>
      <c r="Q328" s="3"/>
      <c r="R328" s="3"/>
      <c r="S328" s="3"/>
      <c r="T328" s="3"/>
      <c r="U328" s="8"/>
      <c r="V328" s="8"/>
      <c r="W328" s="8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3"/>
      <c r="BB328" s="3"/>
      <c r="BC328" s="82"/>
      <c r="BD328" s="82"/>
      <c r="BE328" s="82"/>
      <c r="BF328" s="82"/>
      <c r="BG328" s="82"/>
      <c r="BH328" s="82"/>
      <c r="BI328" s="82"/>
      <c r="BJ328" s="82"/>
      <c r="BK328" s="82"/>
      <c r="BL328" s="82"/>
      <c r="BM328" s="38"/>
      <c r="BN328" s="1"/>
    </row>
    <row r="329" spans="1:66" s="37" customFormat="1">
      <c r="A329" s="4"/>
      <c r="B329" s="6"/>
      <c r="C329" s="6"/>
      <c r="D329" s="3"/>
      <c r="E329" s="3"/>
      <c r="F329" s="3"/>
      <c r="G329" s="3"/>
      <c r="H329" s="3"/>
      <c r="I329" s="3"/>
      <c r="J329" s="3"/>
      <c r="K329" s="8"/>
      <c r="L329" s="8"/>
      <c r="M329" s="3"/>
      <c r="N329" s="3"/>
      <c r="O329" s="3"/>
      <c r="P329" s="3"/>
      <c r="Q329" s="3"/>
      <c r="R329" s="3"/>
      <c r="S329" s="3"/>
      <c r="T329" s="3"/>
      <c r="U329" s="8"/>
      <c r="V329" s="8"/>
      <c r="W329" s="8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3"/>
      <c r="BB329" s="3"/>
      <c r="BC329" s="82"/>
      <c r="BD329" s="82"/>
      <c r="BE329" s="82"/>
      <c r="BF329" s="82"/>
      <c r="BG329" s="82"/>
      <c r="BH329" s="82"/>
      <c r="BI329" s="82"/>
      <c r="BJ329" s="82"/>
      <c r="BK329" s="82"/>
      <c r="BL329" s="82"/>
      <c r="BM329" s="38"/>
      <c r="BN329" s="1"/>
    </row>
    <row r="330" spans="1:66" s="37" customFormat="1">
      <c r="A330" s="4"/>
      <c r="B330" s="6"/>
      <c r="C330" s="6"/>
      <c r="D330" s="3"/>
      <c r="E330" s="3"/>
      <c r="F330" s="3"/>
      <c r="G330" s="3"/>
      <c r="H330" s="3"/>
      <c r="I330" s="3"/>
      <c r="J330" s="3"/>
      <c r="K330" s="8"/>
      <c r="L330" s="8"/>
      <c r="M330" s="3"/>
      <c r="N330" s="3"/>
      <c r="O330" s="3"/>
      <c r="P330" s="3"/>
      <c r="Q330" s="3"/>
      <c r="R330" s="3"/>
      <c r="S330" s="3"/>
      <c r="T330" s="3"/>
      <c r="U330" s="8"/>
      <c r="V330" s="8"/>
      <c r="W330" s="8"/>
      <c r="X330" s="3"/>
      <c r="Y330" s="3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82"/>
      <c r="BD330" s="82"/>
      <c r="BE330" s="82"/>
      <c r="BF330" s="82"/>
      <c r="BG330" s="82"/>
      <c r="BH330" s="82"/>
      <c r="BI330" s="82"/>
      <c r="BJ330" s="82"/>
      <c r="BK330" s="82"/>
      <c r="BL330" s="82"/>
      <c r="BM330" s="38"/>
      <c r="BN330" s="1"/>
    </row>
    <row r="331" spans="1:66" s="37" customFormat="1">
      <c r="A331" s="4"/>
      <c r="B331" s="6"/>
      <c r="C331" s="6"/>
      <c r="D331" s="3"/>
      <c r="E331" s="3"/>
      <c r="F331" s="3"/>
      <c r="G331" s="3"/>
      <c r="H331" s="3"/>
      <c r="I331" s="3"/>
      <c r="J331" s="3"/>
      <c r="K331" s="8"/>
      <c r="L331" s="8"/>
      <c r="M331" s="3"/>
      <c r="N331" s="3"/>
      <c r="O331" s="3"/>
      <c r="P331" s="3"/>
      <c r="Q331" s="3"/>
      <c r="R331" s="3"/>
      <c r="S331" s="3"/>
      <c r="T331" s="3"/>
      <c r="U331" s="8"/>
      <c r="V331" s="8"/>
      <c r="W331" s="8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82"/>
      <c r="BD331" s="82"/>
      <c r="BE331" s="82"/>
      <c r="BF331" s="82"/>
      <c r="BG331" s="82"/>
      <c r="BH331" s="82"/>
      <c r="BI331" s="82"/>
      <c r="BJ331" s="82"/>
      <c r="BK331" s="82"/>
      <c r="BL331" s="82"/>
      <c r="BM331" s="38"/>
      <c r="BN331" s="1"/>
    </row>
    <row r="332" spans="1:66" s="37" customFormat="1">
      <c r="A332" s="4"/>
      <c r="B332" s="6"/>
      <c r="C332" s="6"/>
      <c r="D332" s="3"/>
      <c r="E332" s="3"/>
      <c r="F332" s="3"/>
      <c r="G332" s="3"/>
      <c r="H332" s="3"/>
      <c r="I332" s="3"/>
      <c r="J332" s="3"/>
      <c r="K332" s="8"/>
      <c r="L332" s="8"/>
      <c r="M332" s="3"/>
      <c r="N332" s="3"/>
      <c r="O332" s="3"/>
      <c r="P332" s="3"/>
      <c r="Q332" s="3"/>
      <c r="R332" s="3"/>
      <c r="S332" s="3"/>
      <c r="T332" s="3"/>
      <c r="U332" s="8"/>
      <c r="V332" s="8"/>
      <c r="W332" s="8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82"/>
      <c r="BD332" s="82"/>
      <c r="BE332" s="82"/>
      <c r="BF332" s="82"/>
      <c r="BG332" s="82"/>
      <c r="BH332" s="82"/>
      <c r="BI332" s="82"/>
      <c r="BJ332" s="82"/>
      <c r="BK332" s="82"/>
      <c r="BL332" s="82"/>
      <c r="BM332" s="38"/>
      <c r="BN332" s="1"/>
    </row>
    <row r="333" spans="1:66" s="37" customFormat="1">
      <c r="A333" s="4"/>
      <c r="B333" s="6"/>
      <c r="C333" s="6"/>
      <c r="D333" s="3"/>
      <c r="E333" s="3"/>
      <c r="F333" s="3"/>
      <c r="G333" s="3"/>
      <c r="H333" s="3"/>
      <c r="I333" s="3"/>
      <c r="J333" s="3"/>
      <c r="K333" s="8"/>
      <c r="L333" s="8"/>
      <c r="M333" s="3"/>
      <c r="N333" s="3"/>
      <c r="O333" s="3"/>
      <c r="P333" s="3"/>
      <c r="Q333" s="3"/>
      <c r="R333" s="3"/>
      <c r="S333" s="3"/>
      <c r="T333" s="3"/>
      <c r="U333" s="8"/>
      <c r="V333" s="8"/>
      <c r="W333" s="8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82"/>
      <c r="BD333" s="82"/>
      <c r="BE333" s="82"/>
      <c r="BF333" s="82"/>
      <c r="BG333" s="82"/>
      <c r="BH333" s="82"/>
      <c r="BI333" s="82"/>
      <c r="BJ333" s="82"/>
      <c r="BK333" s="82"/>
      <c r="BL333" s="82"/>
      <c r="BM333" s="38"/>
      <c r="BN333" s="1"/>
    </row>
    <row r="334" spans="1:66" s="37" customFormat="1">
      <c r="A334" s="4"/>
      <c r="B334" s="6"/>
      <c r="C334" s="6"/>
      <c r="D334" s="3"/>
      <c r="E334" s="3"/>
      <c r="F334" s="3"/>
      <c r="G334" s="3"/>
      <c r="H334" s="3"/>
      <c r="I334" s="3"/>
      <c r="J334" s="3"/>
      <c r="K334" s="8"/>
      <c r="L334" s="8"/>
      <c r="M334" s="3"/>
      <c r="N334" s="3"/>
      <c r="O334" s="3"/>
      <c r="P334" s="3"/>
      <c r="Q334" s="3"/>
      <c r="R334" s="3"/>
      <c r="S334" s="3"/>
      <c r="T334" s="3"/>
      <c r="U334" s="8"/>
      <c r="V334" s="8"/>
      <c r="W334" s="8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82"/>
      <c r="BD334" s="82"/>
      <c r="BE334" s="82"/>
      <c r="BF334" s="82"/>
      <c r="BG334" s="82"/>
      <c r="BH334" s="82"/>
      <c r="BI334" s="82"/>
      <c r="BJ334" s="82"/>
      <c r="BK334" s="82"/>
      <c r="BL334" s="82"/>
      <c r="BM334" s="38"/>
      <c r="BN334" s="1"/>
    </row>
    <row r="335" spans="1:66" s="37" customFormat="1">
      <c r="A335" s="4"/>
      <c r="B335" s="6"/>
      <c r="C335" s="6"/>
      <c r="D335" s="3"/>
      <c r="E335" s="3"/>
      <c r="F335" s="3"/>
      <c r="G335" s="3"/>
      <c r="H335" s="3"/>
      <c r="I335" s="3"/>
      <c r="J335" s="3"/>
      <c r="K335" s="8"/>
      <c r="L335" s="8"/>
      <c r="M335" s="3"/>
      <c r="N335" s="3"/>
      <c r="O335" s="3"/>
      <c r="P335" s="3"/>
      <c r="Q335" s="3"/>
      <c r="R335" s="3"/>
      <c r="S335" s="3"/>
      <c r="T335" s="3"/>
      <c r="U335" s="8"/>
      <c r="V335" s="8"/>
      <c r="W335" s="8"/>
      <c r="X335" s="3"/>
      <c r="Y335" s="3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82"/>
      <c r="BD335" s="82"/>
      <c r="BE335" s="82"/>
      <c r="BF335" s="82"/>
      <c r="BG335" s="82"/>
      <c r="BH335" s="82"/>
      <c r="BI335" s="82"/>
      <c r="BJ335" s="82"/>
      <c r="BK335" s="82"/>
      <c r="BL335" s="82"/>
      <c r="BM335" s="38"/>
      <c r="BN335" s="1"/>
    </row>
  </sheetData>
  <mergeCells count="113">
    <mergeCell ref="X30:AB30"/>
    <mergeCell ref="G29:BB29"/>
    <mergeCell ref="AL30:AO30"/>
    <mergeCell ref="G30:J30"/>
    <mergeCell ref="A29:A31"/>
    <mergeCell ref="B29:B31"/>
    <mergeCell ref="C29:C31"/>
    <mergeCell ref="AG5:AK5"/>
    <mergeCell ref="AL5:AO5"/>
    <mergeCell ref="A2:BB2"/>
    <mergeCell ref="A28:BB28"/>
    <mergeCell ref="G4:BF4"/>
    <mergeCell ref="G5:J5"/>
    <mergeCell ref="K5:O5"/>
    <mergeCell ref="P5:S5"/>
    <mergeCell ref="T5:W5"/>
    <mergeCell ref="A7:A9"/>
    <mergeCell ref="A3:BB3"/>
    <mergeCell ref="A4:A6"/>
    <mergeCell ref="B4:B6"/>
    <mergeCell ref="C4:C6"/>
    <mergeCell ref="AX5:BB5"/>
    <mergeCell ref="X5:AB5"/>
    <mergeCell ref="AC5:AF5"/>
    <mergeCell ref="D4:D6"/>
    <mergeCell ref="AP5:AS5"/>
    <mergeCell ref="AT5:AW5"/>
    <mergeCell ref="E4:E6"/>
    <mergeCell ref="F4:F6"/>
    <mergeCell ref="A27:BB27"/>
    <mergeCell ref="G45:BB45"/>
    <mergeCell ref="A51:A54"/>
    <mergeCell ref="B48:B50"/>
    <mergeCell ref="C48:C50"/>
    <mergeCell ref="D48:D50"/>
    <mergeCell ref="E48:E50"/>
    <mergeCell ref="F48:F50"/>
    <mergeCell ref="K49:O49"/>
    <mergeCell ref="P49:S49"/>
    <mergeCell ref="T49:W49"/>
    <mergeCell ref="G49:J49"/>
    <mergeCell ref="G48:BB48"/>
    <mergeCell ref="X49:AB49"/>
    <mergeCell ref="AC49:AF49"/>
    <mergeCell ref="AG49:AK49"/>
    <mergeCell ref="AL49:AO49"/>
    <mergeCell ref="AP49:AS49"/>
    <mergeCell ref="AT49:AW49"/>
    <mergeCell ref="AX49:BB49"/>
    <mergeCell ref="L52:M52"/>
    <mergeCell ref="L51:M51"/>
    <mergeCell ref="M54:N54"/>
    <mergeCell ref="A48:A50"/>
    <mergeCell ref="A47:BB47"/>
    <mergeCell ref="A33:BB33"/>
    <mergeCell ref="AT36:AW36"/>
    <mergeCell ref="A34:BB34"/>
    <mergeCell ref="A35:A37"/>
    <mergeCell ref="AT42:AW42"/>
    <mergeCell ref="B41:B43"/>
    <mergeCell ref="C41:C43"/>
    <mergeCell ref="D41:D43"/>
    <mergeCell ref="AX30:BB30"/>
    <mergeCell ref="K30:O30"/>
    <mergeCell ref="P30:S30"/>
    <mergeCell ref="T30:W30"/>
    <mergeCell ref="E41:E43"/>
    <mergeCell ref="F41:F43"/>
    <mergeCell ref="AG42:AK42"/>
    <mergeCell ref="D29:D31"/>
    <mergeCell ref="E29:E31"/>
    <mergeCell ref="F29:F31"/>
    <mergeCell ref="AP30:AS30"/>
    <mergeCell ref="AT30:AW30"/>
    <mergeCell ref="AC30:AF30"/>
    <mergeCell ref="AG30:AK30"/>
    <mergeCell ref="K42:O42"/>
    <mergeCell ref="G36:J36"/>
    <mergeCell ref="K36:O36"/>
    <mergeCell ref="A38:A39"/>
    <mergeCell ref="AP42:AS42"/>
    <mergeCell ref="B35:B37"/>
    <mergeCell ref="C35:C37"/>
    <mergeCell ref="D35:D37"/>
    <mergeCell ref="E35:E37"/>
    <mergeCell ref="F35:F37"/>
    <mergeCell ref="AG36:AK36"/>
    <mergeCell ref="AL36:AO36"/>
    <mergeCell ref="AP36:AS36"/>
    <mergeCell ref="A10:A15"/>
    <mergeCell ref="G15:BB15"/>
    <mergeCell ref="A16:A17"/>
    <mergeCell ref="A18:A19"/>
    <mergeCell ref="G19:BB19"/>
    <mergeCell ref="A20:A21"/>
    <mergeCell ref="A22:A25"/>
    <mergeCell ref="G26:BB26"/>
    <mergeCell ref="AX42:BB42"/>
    <mergeCell ref="T42:W42"/>
    <mergeCell ref="X42:AB42"/>
    <mergeCell ref="A40:BB40"/>
    <mergeCell ref="X36:AB36"/>
    <mergeCell ref="AC36:AF36"/>
    <mergeCell ref="G42:J42"/>
    <mergeCell ref="AL42:AO42"/>
    <mergeCell ref="A41:A43"/>
    <mergeCell ref="G41:BB41"/>
    <mergeCell ref="P42:S42"/>
    <mergeCell ref="AC42:AF42"/>
    <mergeCell ref="P36:S36"/>
    <mergeCell ref="AX36:BB36"/>
    <mergeCell ref="T36:W36"/>
    <mergeCell ref="G35:BB35"/>
  </mergeCells>
  <phoneticPr fontId="1" type="noConversion"/>
  <printOptions horizontalCentered="1"/>
  <pageMargins left="0.25" right="0.25" top="0.75" bottom="0.75" header="0.3" footer="0.3"/>
  <pageSetup paperSize="8" scale="66" fitToHeight="0" orientation="landscape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view="pageBreakPreview" zoomScaleNormal="100" zoomScaleSheetLayoutView="100" workbookViewId="0">
      <selection activeCell="C20" sqref="C20"/>
    </sheetView>
  </sheetViews>
  <sheetFormatPr defaultRowHeight="13.5"/>
  <cols>
    <col min="1" max="1" width="7.88671875" customWidth="1"/>
    <col min="2" max="2" width="22.88671875" customWidth="1"/>
  </cols>
  <sheetData>
    <row r="1" spans="1:7" ht="30.75" thickBot="1">
      <c r="A1" s="703" t="s">
        <v>104</v>
      </c>
      <c r="B1" s="703"/>
      <c r="C1" s="703"/>
      <c r="D1" s="703"/>
      <c r="E1" s="703"/>
      <c r="F1" s="703"/>
      <c r="G1" s="703"/>
    </row>
    <row r="2" spans="1:7" ht="32.25" customHeight="1" thickBot="1">
      <c r="A2" s="402" t="s">
        <v>105</v>
      </c>
      <c r="B2" s="403" t="s">
        <v>106</v>
      </c>
      <c r="C2" s="403" t="s">
        <v>107</v>
      </c>
      <c r="D2" s="403" t="s">
        <v>108</v>
      </c>
      <c r="E2" s="403" t="s">
        <v>109</v>
      </c>
      <c r="F2" s="403" t="s">
        <v>110</v>
      </c>
      <c r="G2" s="404" t="s">
        <v>111</v>
      </c>
    </row>
    <row r="3" spans="1:7" ht="32.25" customHeight="1" thickTop="1">
      <c r="A3" s="704" t="s">
        <v>112</v>
      </c>
      <c r="B3" s="405" t="s">
        <v>113</v>
      </c>
      <c r="C3" s="405" t="s">
        <v>114</v>
      </c>
      <c r="D3" s="405" t="s">
        <v>115</v>
      </c>
      <c r="E3" s="405">
        <v>1</v>
      </c>
      <c r="F3" s="405">
        <v>8</v>
      </c>
      <c r="G3" s="406">
        <v>12</v>
      </c>
    </row>
    <row r="4" spans="1:7" ht="32.25" customHeight="1">
      <c r="A4" s="701"/>
      <c r="B4" s="405" t="s">
        <v>93</v>
      </c>
      <c r="C4" s="405" t="s">
        <v>114</v>
      </c>
      <c r="D4" s="405" t="s">
        <v>115</v>
      </c>
      <c r="E4" s="405">
        <v>1</v>
      </c>
      <c r="F4" s="405">
        <v>8</v>
      </c>
      <c r="G4" s="406">
        <v>12</v>
      </c>
    </row>
    <row r="5" spans="1:7" ht="32.25" customHeight="1">
      <c r="A5" s="702"/>
      <c r="B5" s="405" t="s">
        <v>82</v>
      </c>
      <c r="C5" s="405" t="s">
        <v>114</v>
      </c>
      <c r="D5" s="405" t="s">
        <v>115</v>
      </c>
      <c r="E5" s="405">
        <v>1</v>
      </c>
      <c r="F5" s="405">
        <v>8</v>
      </c>
      <c r="G5" s="406">
        <v>15</v>
      </c>
    </row>
    <row r="6" spans="1:7" ht="32.25" customHeight="1">
      <c r="A6" s="700" t="s">
        <v>116</v>
      </c>
      <c r="B6" s="405" t="s">
        <v>117</v>
      </c>
      <c r="C6" s="405" t="s">
        <v>114</v>
      </c>
      <c r="D6" s="405" t="s">
        <v>115</v>
      </c>
      <c r="E6" s="405">
        <v>5</v>
      </c>
      <c r="F6" s="405">
        <v>40</v>
      </c>
      <c r="G6" s="406">
        <v>20</v>
      </c>
    </row>
    <row r="7" spans="1:7" ht="32.25" customHeight="1">
      <c r="A7" s="701"/>
      <c r="B7" s="405" t="s">
        <v>118</v>
      </c>
      <c r="C7" s="405" t="s">
        <v>114</v>
      </c>
      <c r="D7" s="405" t="s">
        <v>115</v>
      </c>
      <c r="E7" s="405">
        <v>1</v>
      </c>
      <c r="F7" s="405">
        <v>7</v>
      </c>
      <c r="G7" s="406">
        <v>12</v>
      </c>
    </row>
    <row r="8" spans="1:7" ht="32.25" customHeight="1">
      <c r="A8" s="701"/>
      <c r="B8" s="405" t="s">
        <v>119</v>
      </c>
      <c r="C8" s="405" t="s">
        <v>114</v>
      </c>
      <c r="D8" s="405" t="s">
        <v>115</v>
      </c>
      <c r="E8" s="405">
        <v>1</v>
      </c>
      <c r="F8" s="405">
        <v>7</v>
      </c>
      <c r="G8" s="406">
        <v>12</v>
      </c>
    </row>
    <row r="9" spans="1:7" ht="32.25" customHeight="1">
      <c r="A9" s="701"/>
      <c r="B9" s="405" t="s">
        <v>120</v>
      </c>
      <c r="C9" s="405" t="s">
        <v>114</v>
      </c>
      <c r="D9" s="405" t="s">
        <v>115</v>
      </c>
      <c r="E9" s="405">
        <v>1</v>
      </c>
      <c r="F9" s="405">
        <v>6</v>
      </c>
      <c r="G9" s="406">
        <v>12</v>
      </c>
    </row>
    <row r="10" spans="1:7" ht="32.25" customHeight="1">
      <c r="A10" s="701"/>
      <c r="B10" s="405" t="s">
        <v>121</v>
      </c>
      <c r="C10" s="405" t="s">
        <v>114</v>
      </c>
      <c r="D10" s="405" t="s">
        <v>115</v>
      </c>
      <c r="E10" s="405">
        <v>1</v>
      </c>
      <c r="F10" s="405">
        <v>8</v>
      </c>
      <c r="G10" s="406">
        <v>12</v>
      </c>
    </row>
    <row r="11" spans="1:7" ht="32.25" customHeight="1">
      <c r="A11" s="702"/>
      <c r="B11" s="405" t="s">
        <v>122</v>
      </c>
      <c r="C11" s="405" t="s">
        <v>114</v>
      </c>
      <c r="D11" s="405" t="s">
        <v>115</v>
      </c>
      <c r="E11" s="405">
        <v>1</v>
      </c>
      <c r="F11" s="405">
        <v>8</v>
      </c>
      <c r="G11" s="406">
        <v>12</v>
      </c>
    </row>
    <row r="12" spans="1:7" ht="32.25" customHeight="1">
      <c r="A12" s="700" t="s">
        <v>123</v>
      </c>
      <c r="B12" s="405" t="s">
        <v>124</v>
      </c>
      <c r="C12" s="405" t="s">
        <v>114</v>
      </c>
      <c r="D12" s="405" t="s">
        <v>115</v>
      </c>
      <c r="E12" s="405">
        <v>3</v>
      </c>
      <c r="F12" s="405">
        <v>20</v>
      </c>
      <c r="G12" s="406">
        <v>20</v>
      </c>
    </row>
    <row r="13" spans="1:7" ht="32.25" customHeight="1">
      <c r="A13" s="702"/>
      <c r="B13" s="405" t="s">
        <v>125</v>
      </c>
      <c r="C13" s="405" t="s">
        <v>114</v>
      </c>
      <c r="D13" s="405" t="s">
        <v>115</v>
      </c>
      <c r="E13" s="405">
        <v>3</v>
      </c>
      <c r="F13" s="405">
        <v>20</v>
      </c>
      <c r="G13" s="406">
        <v>20</v>
      </c>
    </row>
    <row r="14" spans="1:7" ht="32.25" customHeight="1">
      <c r="A14" s="700" t="s">
        <v>126</v>
      </c>
      <c r="B14" s="405" t="s">
        <v>127</v>
      </c>
      <c r="C14" s="405" t="s">
        <v>114</v>
      </c>
      <c r="D14" s="405" t="s">
        <v>115</v>
      </c>
      <c r="E14" s="405">
        <v>2</v>
      </c>
      <c r="F14" s="405">
        <v>16</v>
      </c>
      <c r="G14" s="406">
        <v>15</v>
      </c>
    </row>
    <row r="15" spans="1:7" ht="32.25" customHeight="1">
      <c r="A15" s="702"/>
      <c r="B15" s="407" t="s">
        <v>128</v>
      </c>
      <c r="C15" s="407" t="s">
        <v>114</v>
      </c>
      <c r="D15" s="407" t="s">
        <v>115</v>
      </c>
      <c r="E15" s="407">
        <v>5</v>
      </c>
      <c r="F15" s="407">
        <v>40</v>
      </c>
      <c r="G15" s="408">
        <v>25</v>
      </c>
    </row>
    <row r="16" spans="1:7" ht="32.25" customHeight="1">
      <c r="A16" s="700" t="s">
        <v>129</v>
      </c>
      <c r="B16" s="405" t="s">
        <v>130</v>
      </c>
      <c r="C16" s="405" t="s">
        <v>114</v>
      </c>
      <c r="D16" s="405" t="s">
        <v>115</v>
      </c>
      <c r="E16" s="405">
        <v>1</v>
      </c>
      <c r="F16" s="405">
        <v>8</v>
      </c>
      <c r="G16" s="406">
        <v>20</v>
      </c>
    </row>
    <row r="17" spans="1:7" ht="32.25" customHeight="1">
      <c r="A17" s="702"/>
      <c r="B17" s="405" t="s">
        <v>131</v>
      </c>
      <c r="C17" s="405" t="s">
        <v>114</v>
      </c>
      <c r="D17" s="405" t="s">
        <v>115</v>
      </c>
      <c r="E17" s="405">
        <v>1</v>
      </c>
      <c r="F17" s="405">
        <v>8</v>
      </c>
      <c r="G17" s="406">
        <v>20</v>
      </c>
    </row>
    <row r="18" spans="1:7" ht="32.25" customHeight="1">
      <c r="A18" s="700" t="s">
        <v>132</v>
      </c>
      <c r="B18" s="405" t="s">
        <v>133</v>
      </c>
      <c r="C18" s="405" t="s">
        <v>114</v>
      </c>
      <c r="D18" s="405" t="s">
        <v>115</v>
      </c>
      <c r="E18" s="405">
        <v>1</v>
      </c>
      <c r="F18" s="405">
        <v>8</v>
      </c>
      <c r="G18" s="406">
        <v>15</v>
      </c>
    </row>
    <row r="19" spans="1:7" ht="32.25" customHeight="1">
      <c r="A19" s="701"/>
      <c r="B19" s="405" t="s">
        <v>134</v>
      </c>
      <c r="C19" s="405" t="s">
        <v>114</v>
      </c>
      <c r="D19" s="405" t="s">
        <v>115</v>
      </c>
      <c r="E19" s="405">
        <v>1</v>
      </c>
      <c r="F19" s="405">
        <v>8</v>
      </c>
      <c r="G19" s="406">
        <v>15</v>
      </c>
    </row>
    <row r="20" spans="1:7" ht="32.25" customHeight="1">
      <c r="A20" s="701"/>
      <c r="B20" s="405" t="s">
        <v>135</v>
      </c>
      <c r="C20" s="405" t="s">
        <v>114</v>
      </c>
      <c r="D20" s="405" t="s">
        <v>115</v>
      </c>
      <c r="E20" s="405">
        <v>1</v>
      </c>
      <c r="F20" s="405">
        <v>8</v>
      </c>
      <c r="G20" s="406">
        <v>15</v>
      </c>
    </row>
    <row r="21" spans="1:7" ht="32.25" customHeight="1">
      <c r="A21" s="702"/>
      <c r="B21" s="409" t="s">
        <v>136</v>
      </c>
      <c r="C21" s="409" t="s">
        <v>114</v>
      </c>
      <c r="D21" s="409" t="s">
        <v>115</v>
      </c>
      <c r="E21" s="409">
        <v>1</v>
      </c>
      <c r="F21" s="409">
        <v>8</v>
      </c>
      <c r="G21" s="410">
        <v>15</v>
      </c>
    </row>
    <row r="22" spans="1:7" ht="32.25" customHeight="1" thickBot="1">
      <c r="A22" s="411" t="s">
        <v>137</v>
      </c>
      <c r="B22" s="412" t="s">
        <v>138</v>
      </c>
      <c r="C22" s="412" t="s">
        <v>114</v>
      </c>
      <c r="D22" s="412" t="s">
        <v>115</v>
      </c>
      <c r="E22" s="412">
        <v>5</v>
      </c>
      <c r="F22" s="412">
        <v>35</v>
      </c>
      <c r="G22" s="413">
        <v>15</v>
      </c>
    </row>
  </sheetData>
  <mergeCells count="7">
    <mergeCell ref="A18:A21"/>
    <mergeCell ref="A1:G1"/>
    <mergeCell ref="A3:A5"/>
    <mergeCell ref="A6:A11"/>
    <mergeCell ref="A12:A13"/>
    <mergeCell ref="A14:A15"/>
    <mergeCell ref="A16:A17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이름이 지정된 범위</vt:lpstr>
      </vt:variant>
      <vt:variant>
        <vt:i4>3</vt:i4>
      </vt:variant>
    </vt:vector>
  </HeadingPairs>
  <TitlesOfParts>
    <vt:vector size="5" baseType="lpstr">
      <vt:lpstr>센터별 교육 일정표</vt:lpstr>
      <vt:lpstr>일람표</vt:lpstr>
      <vt:lpstr>'센터별 교육 일정표'!Print_Area</vt:lpstr>
      <vt:lpstr>일람표!Print_Area</vt:lpstr>
      <vt:lpstr>'센터별 교육 일정표'!Print_Titles</vt:lpstr>
    </vt:vector>
  </TitlesOfParts>
  <Company>부산인력개발원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mhyou</dc:creator>
  <cp:lastModifiedBy>user</cp:lastModifiedBy>
  <cp:lastPrinted>2022-01-04T05:17:02Z</cp:lastPrinted>
  <dcterms:created xsi:type="dcterms:W3CDTF">2005-10-14T11:02:37Z</dcterms:created>
  <dcterms:modified xsi:type="dcterms:W3CDTF">2022-01-04T09:27:58Z</dcterms:modified>
</cp:coreProperties>
</file>